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Comune\AA TRASPARENZA AMMINISTRATIVA\FILE PER SITO\monitoraggio\"/>
    </mc:Choice>
  </mc:AlternateContent>
  <bookViews>
    <workbookView xWindow="0" yWindow="0" windowWidth="20490" windowHeight="7155"/>
  </bookViews>
  <sheets>
    <sheet name="Foglio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D58" i="1"/>
  <c r="E58" i="1"/>
  <c r="F58" i="1"/>
  <c r="G58" i="1"/>
  <c r="H58" i="1"/>
  <c r="B58" i="1"/>
  <c r="C56" i="1"/>
  <c r="D56" i="1"/>
  <c r="E56" i="1"/>
  <c r="F56" i="1"/>
  <c r="G56" i="1"/>
  <c r="H56" i="1"/>
  <c r="C57" i="1"/>
  <c r="D57" i="1"/>
  <c r="E57" i="1"/>
  <c r="F57" i="1"/>
  <c r="G57" i="1"/>
  <c r="H57" i="1"/>
  <c r="B57" i="1"/>
  <c r="H196" i="1" l="1"/>
  <c r="G196" i="1"/>
  <c r="F196" i="1"/>
  <c r="E196" i="1"/>
  <c r="D196" i="1"/>
  <c r="C196" i="1"/>
  <c r="B196" i="1"/>
  <c r="H195" i="1"/>
  <c r="G195" i="1"/>
  <c r="F195" i="1"/>
  <c r="E195" i="1"/>
  <c r="D195" i="1"/>
  <c r="C195" i="1"/>
  <c r="B195" i="1"/>
  <c r="H190" i="1"/>
  <c r="G190" i="1"/>
  <c r="F190" i="1"/>
  <c r="E190" i="1"/>
  <c r="D190" i="1"/>
  <c r="C190" i="1"/>
  <c r="B190" i="1"/>
  <c r="H189" i="1"/>
  <c r="G189" i="1"/>
  <c r="F189" i="1"/>
  <c r="E189" i="1"/>
  <c r="D189" i="1"/>
  <c r="C189" i="1"/>
  <c r="B189" i="1"/>
  <c r="H184" i="1"/>
  <c r="G184" i="1"/>
  <c r="F184" i="1"/>
  <c r="E184" i="1"/>
  <c r="D184" i="1"/>
  <c r="C184" i="1"/>
  <c r="B184" i="1"/>
  <c r="H183" i="1"/>
  <c r="G183" i="1"/>
  <c r="F183" i="1"/>
  <c r="E183" i="1"/>
  <c r="D183" i="1"/>
  <c r="C183" i="1"/>
  <c r="B183" i="1"/>
  <c r="H180" i="1"/>
  <c r="G180" i="1"/>
  <c r="F180" i="1"/>
  <c r="E180" i="1"/>
  <c r="D180" i="1"/>
  <c r="C180" i="1"/>
  <c r="B180" i="1"/>
  <c r="H179" i="1"/>
  <c r="G179" i="1"/>
  <c r="F179" i="1"/>
  <c r="E179" i="1"/>
  <c r="D179" i="1"/>
  <c r="C179" i="1"/>
  <c r="B179" i="1"/>
  <c r="H178" i="1"/>
  <c r="G178" i="1"/>
  <c r="F178" i="1"/>
  <c r="E178" i="1"/>
  <c r="D178" i="1"/>
  <c r="C178" i="1"/>
  <c r="B178" i="1"/>
  <c r="H177" i="1"/>
  <c r="G177" i="1"/>
  <c r="F177" i="1"/>
  <c r="E177" i="1"/>
  <c r="D177" i="1"/>
  <c r="C177" i="1"/>
  <c r="B177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H174" i="1" s="1"/>
  <c r="G163" i="1"/>
  <c r="F163" i="1"/>
  <c r="E163" i="1"/>
  <c r="D163" i="1"/>
  <c r="D174" i="1" s="1"/>
  <c r="C163" i="1"/>
  <c r="B163" i="1"/>
  <c r="A163" i="1"/>
  <c r="H162" i="1"/>
  <c r="G162" i="1"/>
  <c r="F162" i="1"/>
  <c r="E162" i="1"/>
  <c r="D162" i="1"/>
  <c r="C162" i="1"/>
  <c r="B162" i="1"/>
  <c r="H158" i="1"/>
  <c r="G158" i="1"/>
  <c r="F158" i="1"/>
  <c r="E158" i="1"/>
  <c r="D158" i="1"/>
  <c r="C158" i="1"/>
  <c r="B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H144" i="1"/>
  <c r="G144" i="1"/>
  <c r="F144" i="1"/>
  <c r="E144" i="1"/>
  <c r="D144" i="1"/>
  <c r="C144" i="1"/>
  <c r="B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27" i="1"/>
  <c r="G127" i="1"/>
  <c r="F127" i="1"/>
  <c r="E127" i="1"/>
  <c r="D127" i="1"/>
  <c r="C127" i="1"/>
  <c r="B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H110" i="1"/>
  <c r="G110" i="1"/>
  <c r="F110" i="1"/>
  <c r="E110" i="1"/>
  <c r="D110" i="1"/>
  <c r="C110" i="1"/>
  <c r="B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H97" i="1"/>
  <c r="G97" i="1"/>
  <c r="F97" i="1"/>
  <c r="E97" i="1"/>
  <c r="D97" i="1"/>
  <c r="C97" i="1"/>
  <c r="B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H82" i="1"/>
  <c r="G82" i="1"/>
  <c r="F82" i="1"/>
  <c r="E82" i="1"/>
  <c r="D82" i="1"/>
  <c r="C82" i="1"/>
  <c r="B82" i="1"/>
  <c r="H81" i="1"/>
  <c r="G81" i="1"/>
  <c r="F81" i="1"/>
  <c r="E81" i="1"/>
  <c r="D81" i="1"/>
  <c r="C81" i="1"/>
  <c r="B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G70" i="1" s="1"/>
  <c r="F63" i="1"/>
  <c r="E63" i="1"/>
  <c r="D63" i="1"/>
  <c r="C63" i="1"/>
  <c r="B63" i="1"/>
  <c r="B70" i="1" s="1"/>
  <c r="A63" i="1"/>
  <c r="H62" i="1"/>
  <c r="G62" i="1"/>
  <c r="F62" i="1"/>
  <c r="E62" i="1"/>
  <c r="D62" i="1"/>
  <c r="C62" i="1"/>
  <c r="B62" i="1"/>
  <c r="A58" i="1"/>
  <c r="A57" i="1"/>
  <c r="B56" i="1"/>
  <c r="A56" i="1"/>
  <c r="H55" i="1"/>
  <c r="G55" i="1"/>
  <c r="F55" i="1"/>
  <c r="E55" i="1"/>
  <c r="D55" i="1"/>
  <c r="C55" i="1"/>
  <c r="B55" i="1"/>
  <c r="H51" i="1"/>
  <c r="G51" i="1"/>
  <c r="F51" i="1"/>
  <c r="E51" i="1"/>
  <c r="D51" i="1"/>
  <c r="C51" i="1"/>
  <c r="B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E174" i="1" l="1"/>
  <c r="C174" i="1"/>
  <c r="F70" i="1"/>
  <c r="C70" i="1"/>
  <c r="D70" i="1"/>
  <c r="H70" i="1"/>
  <c r="G174" i="1"/>
  <c r="E70" i="1"/>
  <c r="B174" i="1"/>
  <c r="F174" i="1"/>
</calcChain>
</file>

<file path=xl/sharedStrings.xml><?xml version="1.0" encoding="utf-8"?>
<sst xmlns="http://schemas.openxmlformats.org/spreadsheetml/2006/main" count="51" uniqueCount="37">
  <si>
    <t>SAD</t>
  </si>
  <si>
    <t>ABBIATEGRASSO</t>
  </si>
  <si>
    <t>TOTALE</t>
  </si>
  <si>
    <t>CASSINETTA</t>
  </si>
  <si>
    <t>ROSATE</t>
  </si>
  <si>
    <t>ALBAIRATE</t>
  </si>
  <si>
    <t>PASTI</t>
  </si>
  <si>
    <t>ADM</t>
  </si>
  <si>
    <t>TRASPORTI</t>
  </si>
  <si>
    <t xml:space="preserve"> </t>
  </si>
  <si>
    <t>SERVIZIO SOCIO ASSISTENZIALI</t>
  </si>
  <si>
    <t>SIL</t>
  </si>
  <si>
    <t>doti lavoro</t>
  </si>
  <si>
    <t xml:space="preserve">AFFIDI </t>
  </si>
  <si>
    <t>AS. SOCIALE</t>
  </si>
  <si>
    <t>PSICOLOGA</t>
  </si>
  <si>
    <t>PSICOLOGHE TUTELA MINORI</t>
  </si>
  <si>
    <t>AREA DISABILI E FRAGILITA'</t>
  </si>
  <si>
    <t>ADULTI DI FIDUCIA</t>
  </si>
  <si>
    <t>SEGRETARIATO SOCIALE</t>
  </si>
  <si>
    <t>TUTELA GIURIDICA</t>
  </si>
  <si>
    <t>CASI SEMPLICI</t>
  </si>
  <si>
    <t>CASI MEDIA COMPLESSITA'</t>
  </si>
  <si>
    <t>CASI COMPLESSI</t>
  </si>
  <si>
    <t>SERVIZIO ASSISTENZA ALLA COMUNICAZIONE</t>
  </si>
  <si>
    <t>SPORTELLISTICA NELLE SCUOLE</t>
  </si>
  <si>
    <t>scuole medie</t>
  </si>
  <si>
    <t>SPORTELLO DONNA</t>
  </si>
  <si>
    <t>SUPERVISIONE DISTRETTUALE</t>
  </si>
  <si>
    <t>gennaio</t>
  </si>
  <si>
    <t>febbraio</t>
  </si>
  <si>
    <t>marzo</t>
  </si>
  <si>
    <t>aprile</t>
  </si>
  <si>
    <t>maggio</t>
  </si>
  <si>
    <t>giugno</t>
  </si>
  <si>
    <t>luglio</t>
  </si>
  <si>
    <t>incontri distretto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</si>
</sst>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164" fontId="0" fillId="0" borderId="2" xfId="0" applyNumberFormat="1" applyBorder="1"/>
    <xf numFmtId="0" fontId="0" fillId="0" borderId="0" xfId="0" applyFill="1" applyAlignment="1">
      <alignment horizontal="right"/>
    </xf>
    <xf numFmtId="0" fontId="4" fillId="0" borderId="2" xfId="1" applyFont="1" applyFill="1" applyBorder="1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2" xfId="0" applyNumberFormat="1" applyBorder="1"/>
    <xf numFmtId="44" fontId="0" fillId="0" borderId="2" xfId="0" applyNumberFormat="1" applyBorder="1"/>
    <xf numFmtId="0" fontId="0" fillId="0" borderId="0" xfId="0" applyBorder="1"/>
    <xf numFmtId="0" fontId="3" fillId="2" borderId="0" xfId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1" applyFill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ria/SCHEDE%20MONITORAGGIO/MONITORAGGIO%202017%20RIVISTO%20VALERIA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"/>
      <sheetName val="PASTI"/>
      <sheetName val="ADM"/>
      <sheetName val="TRASPORTI"/>
      <sheetName val="SERVIZI SOCIO ASSISTENZIALI"/>
      <sheetName val="SIL"/>
      <sheetName val="AFFIDI"/>
      <sheetName val="PSIC TUTELA"/>
      <sheetName val="AREA DIS E FRAG"/>
      <sheetName val="ADULTI DI FIDUCIA"/>
      <sheetName val="SEGR COMUNI"/>
      <sheetName val="TUTELA GIURIDICA"/>
      <sheetName val="DA VINCI"/>
      <sheetName val="DIS SENSORIALI"/>
      <sheetName val="SPORTELLISTICA SCUOLE"/>
      <sheetName val="SPORTELLO DONNA"/>
      <sheetName val="SPORTELLO STRANIERI"/>
      <sheetName val="SUPERVISIONE"/>
      <sheetName val="SERVIZI SCOLASTICI"/>
      <sheetName val="SERVIZIO EMERGENZA UTENZA"/>
      <sheetName val="riepilogo servizi"/>
    </sheetNames>
    <sheetDataSet>
      <sheetData sheetId="0">
        <row r="11">
          <cell r="D11" t="str">
            <v>gennaio</v>
          </cell>
          <cell r="E11" t="str">
            <v>febbraio</v>
          </cell>
          <cell r="F11" t="str">
            <v>marzo</v>
          </cell>
          <cell r="G11" t="str">
            <v>aprile</v>
          </cell>
          <cell r="H11" t="str">
            <v>maggio</v>
          </cell>
          <cell r="I11" t="str">
            <v>giugno</v>
          </cell>
          <cell r="J11" t="str">
            <v>luglio</v>
          </cell>
        </row>
        <row r="12">
          <cell r="B12" t="str">
            <v>aggiornamento/formazione</v>
          </cell>
          <cell r="D12" t="str">
            <v/>
          </cell>
          <cell r="E12" t="str">
            <v/>
          </cell>
          <cell r="F12" t="str">
            <v/>
          </cell>
          <cell r="G12">
            <v>2</v>
          </cell>
        </row>
        <row r="13">
          <cell r="B13" t="str">
            <v>attivita amministrativa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</row>
        <row r="14">
          <cell r="B14" t="str">
            <v>conoscenza utente</v>
          </cell>
          <cell r="D14">
            <v>2</v>
          </cell>
          <cell r="E14">
            <v>3</v>
          </cell>
          <cell r="F14">
            <v>0</v>
          </cell>
          <cell r="G14">
            <v>2</v>
          </cell>
          <cell r="H14">
            <v>1</v>
          </cell>
          <cell r="I14">
            <v>0</v>
          </cell>
          <cell r="J14">
            <v>2.5</v>
          </cell>
        </row>
        <row r="15">
          <cell r="B15" t="str">
            <v>equipe</v>
          </cell>
          <cell r="D15">
            <v>66.5</v>
          </cell>
          <cell r="E15">
            <v>57</v>
          </cell>
          <cell r="F15">
            <v>61</v>
          </cell>
          <cell r="G15">
            <v>29</v>
          </cell>
          <cell r="H15">
            <v>68</v>
          </cell>
          <cell r="I15">
            <v>49</v>
          </cell>
          <cell r="J15">
            <v>50</v>
          </cell>
        </row>
        <row r="16">
          <cell r="B16" t="str">
            <v>mensa sociale</v>
          </cell>
          <cell r="D16">
            <v>34</v>
          </cell>
          <cell r="E16">
            <v>40</v>
          </cell>
          <cell r="F16">
            <v>44</v>
          </cell>
          <cell r="G16">
            <v>26</v>
          </cell>
          <cell r="H16">
            <v>42</v>
          </cell>
          <cell r="I16">
            <v>42</v>
          </cell>
          <cell r="J16">
            <v>38</v>
          </cell>
        </row>
        <row r="17">
          <cell r="B17" t="str">
            <v>ore ufficio (ore libere)</v>
          </cell>
          <cell r="D17">
            <v>45</v>
          </cell>
          <cell r="E17">
            <v>31</v>
          </cell>
          <cell r="F17">
            <v>42.5</v>
          </cell>
          <cell r="G17">
            <v>41</v>
          </cell>
          <cell r="H17">
            <v>50.5</v>
          </cell>
          <cell r="I17">
            <v>16.5</v>
          </cell>
          <cell r="J17">
            <v>18</v>
          </cell>
        </row>
        <row r="18">
          <cell r="B18" t="str">
            <v>utente (utente + compr CON fatturazione)</v>
          </cell>
          <cell r="D18">
            <v>633.5</v>
          </cell>
          <cell r="E18">
            <v>608</v>
          </cell>
          <cell r="F18">
            <v>702.5</v>
          </cell>
          <cell r="G18">
            <v>601.5</v>
          </cell>
          <cell r="H18">
            <v>699</v>
          </cell>
          <cell r="I18">
            <v>640</v>
          </cell>
          <cell r="J18">
            <v>665</v>
          </cell>
        </row>
        <row r="19">
          <cell r="B19" t="str">
            <v>utente serale</v>
          </cell>
          <cell r="D19">
            <v>25</v>
          </cell>
          <cell r="E19">
            <v>24</v>
          </cell>
          <cell r="F19">
            <v>16.5</v>
          </cell>
          <cell r="G19">
            <v>3</v>
          </cell>
          <cell r="H19">
            <v>0</v>
          </cell>
          <cell r="I19">
            <v>24</v>
          </cell>
          <cell r="J19">
            <v>26</v>
          </cell>
        </row>
        <row r="20">
          <cell r="B20" t="str">
            <v>utente festivo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 t="str">
            <v>visita medica</v>
          </cell>
          <cell r="E21" t="str">
            <v/>
          </cell>
          <cell r="F21" t="str">
            <v/>
          </cell>
          <cell r="G21" t="str">
            <v/>
          </cell>
          <cell r="H21">
            <v>1</v>
          </cell>
        </row>
        <row r="22">
          <cell r="B22" t="str">
            <v>voucher</v>
          </cell>
          <cell r="E22" t="str">
            <v/>
          </cell>
          <cell r="F22" t="str">
            <v/>
          </cell>
          <cell r="G22" t="str">
            <v/>
          </cell>
        </row>
        <row r="23">
          <cell r="B23" t="str">
            <v>compresenza (CON fatturazione)</v>
          </cell>
        </row>
        <row r="24">
          <cell r="B24" t="str">
            <v>compresenza (SENZA fatturazione)</v>
          </cell>
          <cell r="D24">
            <v>68</v>
          </cell>
          <cell r="E24">
            <v>48</v>
          </cell>
          <cell r="F24">
            <v>75</v>
          </cell>
          <cell r="G24">
            <v>50</v>
          </cell>
          <cell r="H24">
            <v>80.5</v>
          </cell>
          <cell r="I24">
            <v>37</v>
          </cell>
          <cell r="J24">
            <v>28</v>
          </cell>
        </row>
        <row r="26">
          <cell r="D26">
            <v>669.5</v>
          </cell>
          <cell r="E26">
            <v>651</v>
          </cell>
          <cell r="F26">
            <v>746.5</v>
          </cell>
          <cell r="G26">
            <v>629.5</v>
          </cell>
          <cell r="H26">
            <v>742</v>
          </cell>
          <cell r="I26">
            <v>682</v>
          </cell>
          <cell r="J26">
            <v>705.5</v>
          </cell>
        </row>
        <row r="41">
          <cell r="D41" t="str">
            <v>gennaio</v>
          </cell>
          <cell r="E41" t="str">
            <v>febbraio</v>
          </cell>
          <cell r="F41" t="str">
            <v>marzo</v>
          </cell>
          <cell r="G41" t="str">
            <v>aprile</v>
          </cell>
          <cell r="H41" t="str">
            <v>maggio</v>
          </cell>
          <cell r="I41" t="str">
            <v>giugno</v>
          </cell>
          <cell r="J41" t="str">
            <v>luglio</v>
          </cell>
        </row>
        <row r="42">
          <cell r="D42">
            <v>69</v>
          </cell>
          <cell r="E42">
            <v>61.5</v>
          </cell>
          <cell r="F42">
            <v>63</v>
          </cell>
          <cell r="G42">
            <v>51</v>
          </cell>
          <cell r="H42">
            <v>31</v>
          </cell>
          <cell r="I42">
            <v>29</v>
          </cell>
          <cell r="J42">
            <v>34</v>
          </cell>
        </row>
        <row r="46">
          <cell r="D46" t="str">
            <v>gennaio</v>
          </cell>
          <cell r="E46" t="str">
            <v>febbraio</v>
          </cell>
          <cell r="F46" t="str">
            <v>marzo</v>
          </cell>
          <cell r="G46" t="str">
            <v>aprile</v>
          </cell>
          <cell r="H46" t="str">
            <v>maggio</v>
          </cell>
          <cell r="I46" t="str">
            <v>giugno</v>
          </cell>
          <cell r="J46" t="str">
            <v>luglio</v>
          </cell>
        </row>
        <row r="47">
          <cell r="D47">
            <v>41</v>
          </cell>
          <cell r="E47">
            <v>43</v>
          </cell>
          <cell r="F47">
            <v>44</v>
          </cell>
          <cell r="G47">
            <v>43</v>
          </cell>
          <cell r="H47">
            <v>55</v>
          </cell>
          <cell r="I47">
            <v>41</v>
          </cell>
          <cell r="J47">
            <v>31</v>
          </cell>
        </row>
        <row r="51">
          <cell r="D51" t="str">
            <v>gennaio</v>
          </cell>
          <cell r="E51" t="str">
            <v>febbraio</v>
          </cell>
          <cell r="F51" t="str">
            <v>marzo</v>
          </cell>
          <cell r="G51" t="str">
            <v>aprile</v>
          </cell>
          <cell r="H51" t="str">
            <v>maggio</v>
          </cell>
          <cell r="I51" t="str">
            <v>giugno</v>
          </cell>
          <cell r="J51" t="str">
            <v>luglio</v>
          </cell>
        </row>
        <row r="52">
          <cell r="H52">
            <v>6</v>
          </cell>
          <cell r="J52">
            <v>1</v>
          </cell>
        </row>
      </sheetData>
      <sheetData sheetId="1">
        <row r="6">
          <cell r="C6" t="str">
            <v>gennaio</v>
          </cell>
          <cell r="D6" t="str">
            <v>febbraio</v>
          </cell>
          <cell r="E6" t="str">
            <v>marzo</v>
          </cell>
          <cell r="F6" t="str">
            <v>aprile</v>
          </cell>
          <cell r="G6" t="str">
            <v>maggio</v>
          </cell>
          <cell r="H6" t="str">
            <v>giugno</v>
          </cell>
          <cell r="I6" t="str">
            <v>luglio</v>
          </cell>
        </row>
        <row r="7">
          <cell r="B7" t="str">
            <v>PASTI GRATUITI</v>
          </cell>
          <cell r="C7">
            <v>417</v>
          </cell>
          <cell r="D7">
            <v>382</v>
          </cell>
          <cell r="E7">
            <v>384</v>
          </cell>
          <cell r="F7">
            <v>339</v>
          </cell>
          <cell r="G7">
            <v>379</v>
          </cell>
          <cell r="H7">
            <v>367</v>
          </cell>
          <cell r="I7">
            <v>345</v>
          </cell>
        </row>
        <row r="8">
          <cell r="B8" t="str">
            <v>PASTI A PAGAMENTO</v>
          </cell>
          <cell r="C8">
            <v>556</v>
          </cell>
          <cell r="D8">
            <v>498</v>
          </cell>
          <cell r="E8">
            <v>528</v>
          </cell>
          <cell r="F8">
            <v>466</v>
          </cell>
          <cell r="G8">
            <v>499</v>
          </cell>
          <cell r="H8">
            <v>444</v>
          </cell>
          <cell r="I8">
            <v>436</v>
          </cell>
        </row>
        <row r="9">
          <cell r="B9" t="str">
            <v>TOTALE PASTI CONSEGNATI EFFETTIVI</v>
          </cell>
          <cell r="C9">
            <v>973</v>
          </cell>
          <cell r="D9">
            <v>880</v>
          </cell>
          <cell r="E9">
            <v>912</v>
          </cell>
          <cell r="F9">
            <v>805</v>
          </cell>
          <cell r="G9">
            <v>878</v>
          </cell>
          <cell r="H9">
            <v>811</v>
          </cell>
          <cell r="I9">
            <v>781</v>
          </cell>
        </row>
      </sheetData>
      <sheetData sheetId="2">
        <row r="4">
          <cell r="C4" t="str">
            <v>gennaio</v>
          </cell>
          <cell r="D4" t="str">
            <v>febbraio</v>
          </cell>
          <cell r="E4" t="str">
            <v>marzo</v>
          </cell>
          <cell r="F4" t="str">
            <v>aprile</v>
          </cell>
          <cell r="G4" t="str">
            <v>maggio</v>
          </cell>
          <cell r="H4" t="str">
            <v>giugno</v>
          </cell>
          <cell r="I4" t="str">
            <v>luglio</v>
          </cell>
        </row>
        <row r="5">
          <cell r="B5" t="str">
            <v>aggiornamento/formazione</v>
          </cell>
          <cell r="C5">
            <v>12</v>
          </cell>
          <cell r="D5">
            <v>12.5</v>
          </cell>
          <cell r="F5">
            <v>2</v>
          </cell>
          <cell r="G5">
            <v>5</v>
          </cell>
          <cell r="H5">
            <v>14.5</v>
          </cell>
          <cell r="I5">
            <v>11.5</v>
          </cell>
        </row>
        <row r="6">
          <cell r="B6" t="str">
            <v>equipe</v>
          </cell>
          <cell r="C6">
            <v>27</v>
          </cell>
          <cell r="D6">
            <v>33</v>
          </cell>
          <cell r="E6">
            <v>43</v>
          </cell>
          <cell r="F6">
            <v>34.5</v>
          </cell>
          <cell r="G6">
            <v>34</v>
          </cell>
          <cell r="H6">
            <v>24.5</v>
          </cell>
          <cell r="I6">
            <v>16.5</v>
          </cell>
        </row>
        <row r="7">
          <cell r="B7" t="str">
            <v>incontri esterni</v>
          </cell>
          <cell r="C7">
            <v>13</v>
          </cell>
          <cell r="D7">
            <v>12.5</v>
          </cell>
          <cell r="E7">
            <v>33.5</v>
          </cell>
          <cell r="F7">
            <v>18</v>
          </cell>
          <cell r="G7">
            <v>13</v>
          </cell>
          <cell r="H7">
            <v>12</v>
          </cell>
          <cell r="I7">
            <v>2</v>
          </cell>
        </row>
        <row r="8">
          <cell r="B8" t="str">
            <v>ore mancanza utente</v>
          </cell>
          <cell r="C8">
            <v>71</v>
          </cell>
          <cell r="D8">
            <v>63.5</v>
          </cell>
          <cell r="E8">
            <v>75.5</v>
          </cell>
          <cell r="F8">
            <v>53.5</v>
          </cell>
          <cell r="G8">
            <v>63</v>
          </cell>
          <cell r="H8">
            <v>65</v>
          </cell>
          <cell r="I8">
            <v>51.5</v>
          </cell>
        </row>
        <row r="9">
          <cell r="B9" t="str">
            <v>stesura relazioni</v>
          </cell>
          <cell r="C9">
            <v>13</v>
          </cell>
          <cell r="D9">
            <v>2.5</v>
          </cell>
          <cell r="E9">
            <v>11</v>
          </cell>
          <cell r="F9">
            <v>8.5</v>
          </cell>
          <cell r="G9">
            <v>9</v>
          </cell>
          <cell r="H9">
            <v>13</v>
          </cell>
          <cell r="I9">
            <v>22.5</v>
          </cell>
        </row>
        <row r="10">
          <cell r="B10" t="str">
            <v>supervisione</v>
          </cell>
          <cell r="C10">
            <v>17</v>
          </cell>
          <cell r="D10">
            <v>16.5</v>
          </cell>
          <cell r="E10">
            <v>16.5</v>
          </cell>
          <cell r="F10">
            <v>20.5</v>
          </cell>
          <cell r="G10">
            <v>13</v>
          </cell>
          <cell r="H10">
            <v>17</v>
          </cell>
        </row>
        <row r="11">
          <cell r="B11" t="str">
            <v>utente</v>
          </cell>
          <cell r="C11">
            <v>183</v>
          </cell>
          <cell r="D11">
            <v>207</v>
          </cell>
          <cell r="E11">
            <v>267.5</v>
          </cell>
          <cell r="F11">
            <v>181</v>
          </cell>
          <cell r="G11">
            <v>251</v>
          </cell>
          <cell r="H11">
            <v>260.5</v>
          </cell>
          <cell r="I11">
            <v>235</v>
          </cell>
        </row>
        <row r="12">
          <cell r="B12" t="str">
            <v>visita medica</v>
          </cell>
          <cell r="C12" t="str">
            <v/>
          </cell>
          <cell r="D12" t="str">
            <v/>
          </cell>
          <cell r="E12" t="str">
            <v/>
          </cell>
          <cell r="F12">
            <v>1</v>
          </cell>
        </row>
        <row r="13">
          <cell r="B13" t="str">
            <v>backoffice</v>
          </cell>
          <cell r="C13" t="str">
            <v/>
          </cell>
          <cell r="D13">
            <v>5.5</v>
          </cell>
          <cell r="E13">
            <v>10</v>
          </cell>
          <cell r="F13">
            <v>4</v>
          </cell>
          <cell r="G13">
            <v>5</v>
          </cell>
          <cell r="H13">
            <v>9.5</v>
          </cell>
          <cell r="I13">
            <v>4.5</v>
          </cell>
        </row>
        <row r="14">
          <cell r="C14">
            <v>336</v>
          </cell>
          <cell r="D14">
            <v>353</v>
          </cell>
          <cell r="E14">
            <v>457</v>
          </cell>
          <cell r="F14">
            <v>323</v>
          </cell>
          <cell r="G14">
            <v>393</v>
          </cell>
          <cell r="H14">
            <v>416</v>
          </cell>
          <cell r="I14">
            <v>343.5</v>
          </cell>
        </row>
      </sheetData>
      <sheetData sheetId="3">
        <row r="9">
          <cell r="B9" t="str">
            <v>gennaio</v>
          </cell>
          <cell r="C9" t="str">
            <v>febbraio</v>
          </cell>
          <cell r="D9" t="str">
            <v>marzo</v>
          </cell>
          <cell r="E9" t="str">
            <v>aprile</v>
          </cell>
          <cell r="F9" t="str">
            <v>maggio</v>
          </cell>
          <cell r="G9" t="str">
            <v>giugno</v>
          </cell>
          <cell r="H9" t="str">
            <v>luglio</v>
          </cell>
        </row>
        <row r="10">
          <cell r="A10" t="str">
            <v>chilometri croce</v>
          </cell>
          <cell r="B10">
            <v>4324</v>
          </cell>
          <cell r="C10">
            <v>4319</v>
          </cell>
          <cell r="D10">
            <v>4103</v>
          </cell>
          <cell r="E10">
            <v>4142</v>
          </cell>
          <cell r="F10">
            <v>4259</v>
          </cell>
          <cell r="G10">
            <v>4672</v>
          </cell>
          <cell r="H10">
            <v>4780</v>
          </cell>
        </row>
        <row r="11">
          <cell r="A11" t="str">
            <v>chilometri cometa</v>
          </cell>
          <cell r="B11">
            <v>3880</v>
          </cell>
          <cell r="C11">
            <v>4688</v>
          </cell>
          <cell r="D11">
            <v>4800</v>
          </cell>
          <cell r="E11">
            <v>2755</v>
          </cell>
          <cell r="F11">
            <v>5635</v>
          </cell>
          <cell r="G11">
            <v>3372</v>
          </cell>
          <cell r="H11">
            <v>672</v>
          </cell>
        </row>
        <row r="12">
          <cell r="A12" t="str">
            <v>totale Km</v>
          </cell>
          <cell r="B12">
            <v>8204</v>
          </cell>
          <cell r="C12">
            <v>9007</v>
          </cell>
          <cell r="D12">
            <v>8903</v>
          </cell>
          <cell r="E12">
            <v>6897</v>
          </cell>
          <cell r="F12">
            <v>9894</v>
          </cell>
          <cell r="G12">
            <v>8044</v>
          </cell>
          <cell r="H12">
            <v>5452</v>
          </cell>
        </row>
      </sheetData>
      <sheetData sheetId="4">
        <row r="6">
          <cell r="B6" t="str">
            <v>gennaio</v>
          </cell>
          <cell r="C6" t="str">
            <v>febbraio</v>
          </cell>
          <cell r="D6" t="str">
            <v>marzo</v>
          </cell>
          <cell r="E6" t="str">
            <v>aprile</v>
          </cell>
          <cell r="F6" t="str">
            <v>maggio</v>
          </cell>
          <cell r="G6" t="str">
            <v>giugno</v>
          </cell>
          <cell r="H6" t="str">
            <v>luglio</v>
          </cell>
        </row>
        <row r="7">
          <cell r="A7" t="str">
            <v>aggiornamento / formazione / riunioni interne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>
            <v>2.5</v>
          </cell>
          <cell r="G7" t="str">
            <v/>
          </cell>
          <cell r="H7" t="str">
            <v/>
          </cell>
        </row>
        <row r="8">
          <cell r="A8" t="str">
            <v>aggiornamento/formazione/riunioni interne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</row>
        <row r="9">
          <cell r="A9" t="str">
            <v>incontri di rete e staff</v>
          </cell>
          <cell r="B9">
            <v>27</v>
          </cell>
          <cell r="C9">
            <v>31</v>
          </cell>
          <cell r="D9">
            <v>45</v>
          </cell>
          <cell r="E9">
            <v>31</v>
          </cell>
          <cell r="F9">
            <v>38</v>
          </cell>
          <cell r="G9">
            <v>30.5</v>
          </cell>
          <cell r="H9">
            <v>44</v>
          </cell>
        </row>
        <row r="10">
          <cell r="A10" t="str">
            <v>progettazione / programmazione</v>
          </cell>
          <cell r="B10">
            <v>40</v>
          </cell>
          <cell r="C10">
            <v>35.75</v>
          </cell>
          <cell r="D10">
            <v>55.5</v>
          </cell>
          <cell r="E10">
            <v>57</v>
          </cell>
          <cell r="F10">
            <v>72.5</v>
          </cell>
          <cell r="G10">
            <v>43.25</v>
          </cell>
          <cell r="H10">
            <v>25.75</v>
          </cell>
        </row>
        <row r="11">
          <cell r="A11" t="str">
            <v>programmazione disabili sensoriali</v>
          </cell>
          <cell r="B11">
            <v>2.5</v>
          </cell>
          <cell r="C11">
            <v>7</v>
          </cell>
          <cell r="D11" t="str">
            <v/>
          </cell>
          <cell r="E11" t="str">
            <v/>
          </cell>
          <cell r="F11">
            <v>1.5</v>
          </cell>
          <cell r="G11" t="str">
            <v/>
          </cell>
          <cell r="H11" t="str">
            <v/>
          </cell>
        </row>
        <row r="20">
          <cell r="A20" t="str">
            <v>ore PROGET</v>
          </cell>
          <cell r="B20">
            <v>40</v>
          </cell>
          <cell r="C20">
            <v>35.75</v>
          </cell>
          <cell r="D20">
            <v>55.5</v>
          </cell>
          <cell r="E20">
            <v>57</v>
          </cell>
          <cell r="F20">
            <v>72.5</v>
          </cell>
          <cell r="G20">
            <v>43.25</v>
          </cell>
          <cell r="H20">
            <v>25.75</v>
          </cell>
        </row>
        <row r="27">
          <cell r="A27" t="str">
            <v>ore per PON</v>
          </cell>
        </row>
      </sheetData>
      <sheetData sheetId="5">
        <row r="7">
          <cell r="B7" t="str">
            <v>gennaio</v>
          </cell>
          <cell r="C7" t="str">
            <v>febbraio</v>
          </cell>
          <cell r="D7" t="str">
            <v>marzo</v>
          </cell>
          <cell r="E7" t="str">
            <v>aprile</v>
          </cell>
          <cell r="F7" t="str">
            <v>maggio</v>
          </cell>
          <cell r="G7" t="str">
            <v>giugno</v>
          </cell>
          <cell r="H7" t="str">
            <v>luglio</v>
          </cell>
        </row>
        <row r="8">
          <cell r="A8" t="str">
            <v>aggiornamento/formazione</v>
          </cell>
          <cell r="B8">
            <v>7</v>
          </cell>
          <cell r="C8">
            <v>0.5</v>
          </cell>
          <cell r="D8">
            <v>23</v>
          </cell>
          <cell r="E8">
            <v>2</v>
          </cell>
          <cell r="F8">
            <v>15</v>
          </cell>
          <cell r="G8" t="str">
            <v/>
          </cell>
          <cell r="H8">
            <v>7</v>
          </cell>
        </row>
        <row r="9">
          <cell r="A9" t="str">
            <v>back office (fax telef e cartelle)</v>
          </cell>
          <cell r="B9">
            <v>103.5</v>
          </cell>
          <cell r="C9">
            <v>85.5</v>
          </cell>
          <cell r="D9">
            <v>93</v>
          </cell>
          <cell r="E9">
            <v>73</v>
          </cell>
          <cell r="F9">
            <v>86.5</v>
          </cell>
          <cell r="G9">
            <v>70.5</v>
          </cell>
          <cell r="H9">
            <v>82</v>
          </cell>
        </row>
        <row r="10">
          <cell r="A10" t="str">
            <v>colloqui</v>
          </cell>
          <cell r="B10">
            <v>25</v>
          </cell>
          <cell r="C10">
            <v>40</v>
          </cell>
          <cell r="D10">
            <v>47</v>
          </cell>
          <cell r="E10">
            <v>29.5</v>
          </cell>
          <cell r="F10">
            <v>32.5</v>
          </cell>
          <cell r="G10">
            <v>39</v>
          </cell>
          <cell r="H10">
            <v>42</v>
          </cell>
        </row>
        <row r="11">
          <cell r="A11" t="str">
            <v>coordinamento</v>
          </cell>
          <cell r="B11">
            <v>5</v>
          </cell>
          <cell r="C11" t="str">
            <v/>
          </cell>
          <cell r="D11" t="str">
            <v/>
          </cell>
          <cell r="E11" t="str">
            <v/>
          </cell>
          <cell r="G11" t="str">
            <v/>
          </cell>
          <cell r="H11" t="str">
            <v/>
          </cell>
        </row>
        <row r="12">
          <cell r="A12" t="str">
            <v>incontri esterni</v>
          </cell>
          <cell r="B12">
            <v>26.5</v>
          </cell>
          <cell r="C12">
            <v>30</v>
          </cell>
          <cell r="D12">
            <v>32</v>
          </cell>
          <cell r="E12">
            <v>26.5</v>
          </cell>
          <cell r="F12">
            <v>37.5</v>
          </cell>
          <cell r="G12">
            <v>20.5</v>
          </cell>
          <cell r="H12">
            <v>29</v>
          </cell>
        </row>
        <row r="13">
          <cell r="A13" t="str">
            <v>visite in azienda</v>
          </cell>
          <cell r="B13">
            <v>12</v>
          </cell>
          <cell r="C13">
            <v>16</v>
          </cell>
          <cell r="D13">
            <v>28</v>
          </cell>
          <cell r="E13">
            <v>21</v>
          </cell>
          <cell r="F13">
            <v>29.5</v>
          </cell>
          <cell r="G13">
            <v>12</v>
          </cell>
          <cell r="H13">
            <v>20</v>
          </cell>
        </row>
        <row r="15">
          <cell r="A15" t="str">
            <v>coordinamento S.I.L.</v>
          </cell>
          <cell r="B15">
            <v>24</v>
          </cell>
          <cell r="C15">
            <v>27</v>
          </cell>
          <cell r="D15">
            <v>34</v>
          </cell>
          <cell r="E15">
            <v>29</v>
          </cell>
          <cell r="F15">
            <v>37</v>
          </cell>
          <cell r="G15">
            <v>23</v>
          </cell>
          <cell r="H15">
            <v>29</v>
          </cell>
        </row>
        <row r="18">
          <cell r="H18">
            <v>38</v>
          </cell>
        </row>
        <row r="19">
          <cell r="B19">
            <v>203</v>
          </cell>
          <cell r="C19">
            <v>199</v>
          </cell>
          <cell r="D19">
            <v>257</v>
          </cell>
          <cell r="E19">
            <v>181</v>
          </cell>
          <cell r="F19">
            <v>238</v>
          </cell>
          <cell r="G19">
            <v>165</v>
          </cell>
          <cell r="H19">
            <v>247</v>
          </cell>
        </row>
      </sheetData>
      <sheetData sheetId="6">
        <row r="6">
          <cell r="B6" t="str">
            <v>Gennaio</v>
          </cell>
          <cell r="C6" t="str">
            <v>Febbraio</v>
          </cell>
          <cell r="D6" t="str">
            <v>Marzo</v>
          </cell>
          <cell r="E6" t="str">
            <v>Aprile</v>
          </cell>
          <cell r="F6" t="str">
            <v>Maggio</v>
          </cell>
          <cell r="G6" t="str">
            <v>Giugno</v>
          </cell>
          <cell r="H6" t="str">
            <v>Luglio</v>
          </cell>
        </row>
        <row r="8">
          <cell r="A8" t="str">
            <v>aggiornamento/formazione/riunioni interne</v>
          </cell>
          <cell r="B8" t="str">
            <v/>
          </cell>
          <cell r="C8" t="str">
            <v/>
          </cell>
          <cell r="D8" t="str">
            <v/>
          </cell>
          <cell r="G8" t="str">
            <v/>
          </cell>
          <cell r="H8" t="str">
            <v/>
          </cell>
        </row>
        <row r="9">
          <cell r="A9" t="str">
            <v>back office (fax telef e cartelle)</v>
          </cell>
          <cell r="B9">
            <v>3</v>
          </cell>
          <cell r="C9">
            <v>6</v>
          </cell>
          <cell r="D9">
            <v>7</v>
          </cell>
          <cell r="E9">
            <v>2</v>
          </cell>
          <cell r="F9">
            <v>1</v>
          </cell>
          <cell r="G9">
            <v>7.5</v>
          </cell>
          <cell r="H9" t="str">
            <v/>
          </cell>
        </row>
        <row r="10">
          <cell r="A10" t="str">
            <v>colloqui</v>
          </cell>
          <cell r="B10">
            <v>15</v>
          </cell>
          <cell r="C10">
            <v>20.5</v>
          </cell>
          <cell r="D10">
            <v>15.5</v>
          </cell>
          <cell r="E10">
            <v>10.5</v>
          </cell>
          <cell r="F10">
            <v>14.5</v>
          </cell>
          <cell r="G10">
            <v>20.5</v>
          </cell>
          <cell r="H10">
            <v>13.5</v>
          </cell>
        </row>
        <row r="11">
          <cell r="A11" t="str">
            <v>equipe</v>
          </cell>
          <cell r="B11">
            <v>5</v>
          </cell>
          <cell r="C11">
            <v>5</v>
          </cell>
          <cell r="D11">
            <v>1</v>
          </cell>
          <cell r="E11">
            <v>10.5</v>
          </cell>
          <cell r="F11">
            <v>5.5</v>
          </cell>
          <cell r="G11" t="str">
            <v/>
          </cell>
          <cell r="H11" t="str">
            <v/>
          </cell>
        </row>
        <row r="12">
          <cell r="A12" t="str">
            <v>gruppo affidi</v>
          </cell>
          <cell r="B12">
            <v>3</v>
          </cell>
          <cell r="C12">
            <v>3</v>
          </cell>
          <cell r="D12">
            <v>3</v>
          </cell>
          <cell r="E12" t="str">
            <v/>
          </cell>
          <cell r="F12">
            <v>3</v>
          </cell>
          <cell r="G12">
            <v>2.5</v>
          </cell>
          <cell r="H12" t="str">
            <v/>
          </cell>
        </row>
        <row r="13">
          <cell r="A13" t="str">
            <v>incontri esterni</v>
          </cell>
          <cell r="B13">
            <v>6</v>
          </cell>
          <cell r="C13">
            <v>17</v>
          </cell>
          <cell r="D13">
            <v>4</v>
          </cell>
          <cell r="E13">
            <v>1.5</v>
          </cell>
          <cell r="F13">
            <v>6</v>
          </cell>
          <cell r="G13">
            <v>4.5</v>
          </cell>
          <cell r="H13">
            <v>8.5</v>
          </cell>
        </row>
        <row r="14">
          <cell r="A14" t="str">
            <v>stesura relazioni</v>
          </cell>
          <cell r="B14">
            <v>2.5</v>
          </cell>
          <cell r="D14">
            <v>8.5</v>
          </cell>
          <cell r="E14" t="str">
            <v/>
          </cell>
          <cell r="F14">
            <v>5.5</v>
          </cell>
          <cell r="G14" t="str">
            <v/>
          </cell>
          <cell r="H14">
            <v>8.5</v>
          </cell>
        </row>
        <row r="15">
          <cell r="A15" t="str">
            <v>supervisione</v>
          </cell>
          <cell r="D15">
            <v>5</v>
          </cell>
          <cell r="E15">
            <v>5</v>
          </cell>
          <cell r="F15">
            <v>5</v>
          </cell>
          <cell r="G15">
            <v>4.5</v>
          </cell>
          <cell r="H15" t="str">
            <v/>
          </cell>
        </row>
        <row r="16">
          <cell r="A16" t="str">
            <v>visite domiciliari</v>
          </cell>
          <cell r="D16">
            <v>3.5</v>
          </cell>
          <cell r="E16" t="str">
            <v/>
          </cell>
          <cell r="F16" t="str">
            <v/>
          </cell>
          <cell r="G16">
            <v>1.5</v>
          </cell>
          <cell r="H16">
            <v>2</v>
          </cell>
        </row>
        <row r="17">
          <cell r="A17" t="str">
            <v>sensibilizzazione</v>
          </cell>
          <cell r="D17">
            <v>1</v>
          </cell>
          <cell r="E17">
            <v>3.5</v>
          </cell>
          <cell r="F17">
            <v>13.5</v>
          </cell>
          <cell r="G17" t="str">
            <v/>
          </cell>
          <cell r="H17" t="str">
            <v/>
          </cell>
        </row>
        <row r="18">
          <cell r="B18">
            <v>34.5</v>
          </cell>
          <cell r="C18">
            <v>51.5</v>
          </cell>
          <cell r="D18">
            <v>48.5</v>
          </cell>
          <cell r="E18">
            <v>33</v>
          </cell>
          <cell r="F18">
            <v>54</v>
          </cell>
          <cell r="G18">
            <v>41</v>
          </cell>
          <cell r="H18">
            <v>32.5</v>
          </cell>
        </row>
        <row r="23">
          <cell r="A23" t="str">
            <v>back office (fax telef e cartelle)</v>
          </cell>
          <cell r="B23">
            <v>3</v>
          </cell>
          <cell r="C23">
            <v>2.5</v>
          </cell>
          <cell r="D23">
            <v>3</v>
          </cell>
          <cell r="E23">
            <v>5</v>
          </cell>
          <cell r="F23">
            <v>3.5</v>
          </cell>
          <cell r="G23">
            <v>5.5</v>
          </cell>
          <cell r="H23">
            <v>3.5</v>
          </cell>
        </row>
        <row r="24">
          <cell r="A24" t="str">
            <v>colloqui</v>
          </cell>
          <cell r="B24">
            <v>9</v>
          </cell>
          <cell r="C24">
            <v>13</v>
          </cell>
          <cell r="D24">
            <v>19</v>
          </cell>
          <cell r="E24">
            <v>10.5</v>
          </cell>
          <cell r="F24">
            <v>12</v>
          </cell>
          <cell r="G24">
            <v>16.5</v>
          </cell>
          <cell r="H24">
            <v>12.5</v>
          </cell>
        </row>
        <row r="25">
          <cell r="A25" t="str">
            <v>equipe</v>
          </cell>
          <cell r="B25">
            <v>7</v>
          </cell>
          <cell r="C25">
            <v>2.5</v>
          </cell>
          <cell r="D25">
            <v>4.5</v>
          </cell>
          <cell r="E25">
            <v>1.5</v>
          </cell>
          <cell r="F25">
            <v>6.5</v>
          </cell>
          <cell r="G25" t="str">
            <v/>
          </cell>
          <cell r="H25">
            <v>3</v>
          </cell>
        </row>
        <row r="26">
          <cell r="A26" t="str">
            <v>gruppo affidi</v>
          </cell>
          <cell r="B26" t="str">
            <v/>
          </cell>
          <cell r="C26">
            <v>3</v>
          </cell>
          <cell r="D26">
            <v>3</v>
          </cell>
          <cell r="E26">
            <v>3</v>
          </cell>
          <cell r="F26">
            <v>3</v>
          </cell>
          <cell r="G26">
            <v>3</v>
          </cell>
          <cell r="H26" t="str">
            <v/>
          </cell>
        </row>
        <row r="27">
          <cell r="A27" t="str">
            <v>incontri di rete</v>
          </cell>
          <cell r="B27">
            <v>1.5</v>
          </cell>
          <cell r="C27">
            <v>6.5</v>
          </cell>
          <cell r="D27">
            <v>4</v>
          </cell>
          <cell r="E27">
            <v>4.5</v>
          </cell>
          <cell r="F27">
            <v>1.5</v>
          </cell>
          <cell r="G27">
            <v>1.5</v>
          </cell>
          <cell r="H27">
            <v>7.5</v>
          </cell>
        </row>
        <row r="28">
          <cell r="A28" t="str">
            <v>microequipe sul caso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>
            <v>6</v>
          </cell>
        </row>
        <row r="29">
          <cell r="A29" t="str">
            <v>numero colloqui</v>
          </cell>
          <cell r="B29" t="str">
            <v/>
          </cell>
          <cell r="C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A30" t="str">
            <v>stesura relazioni</v>
          </cell>
          <cell r="B30">
            <v>8</v>
          </cell>
          <cell r="C30">
            <v>6.5</v>
          </cell>
          <cell r="D30">
            <v>1.5</v>
          </cell>
          <cell r="E30">
            <v>2</v>
          </cell>
          <cell r="F30">
            <v>3.5</v>
          </cell>
          <cell r="G30" t="str">
            <v/>
          </cell>
          <cell r="H30">
            <v>6.5</v>
          </cell>
        </row>
        <row r="31">
          <cell r="A31" t="str">
            <v>supervisione</v>
          </cell>
          <cell r="B31" t="str">
            <v/>
          </cell>
          <cell r="C31">
            <v>3</v>
          </cell>
          <cell r="D31" t="str">
            <v/>
          </cell>
          <cell r="E31" t="str">
            <v/>
          </cell>
          <cell r="G31" t="str">
            <v/>
          </cell>
        </row>
        <row r="32">
          <cell r="A32" t="str">
            <v>visite domiciliari</v>
          </cell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G32">
            <v>3</v>
          </cell>
          <cell r="H32">
            <v>2</v>
          </cell>
        </row>
        <row r="33">
          <cell r="B33">
            <v>28.5</v>
          </cell>
          <cell r="C33">
            <v>37</v>
          </cell>
          <cell r="D33">
            <v>35</v>
          </cell>
          <cell r="E33">
            <v>26.5</v>
          </cell>
          <cell r="F33">
            <v>30</v>
          </cell>
          <cell r="G33">
            <v>29.5</v>
          </cell>
          <cell r="H33">
            <v>41</v>
          </cell>
        </row>
      </sheetData>
      <sheetData sheetId="7">
        <row r="6">
          <cell r="B6" t="str">
            <v>GENNAIO</v>
          </cell>
          <cell r="C6" t="str">
            <v>FEBBRAIO</v>
          </cell>
          <cell r="D6" t="str">
            <v>MARZO</v>
          </cell>
          <cell r="E6" t="str">
            <v>APRILE</v>
          </cell>
          <cell r="F6" t="str">
            <v>MAGGIO</v>
          </cell>
          <cell r="G6" t="str">
            <v>GIUGNO</v>
          </cell>
          <cell r="H6" t="str">
            <v>LUGLIO</v>
          </cell>
        </row>
        <row r="7">
          <cell r="A7" t="str">
            <v>back office (fax telef e cartelle)</v>
          </cell>
          <cell r="B7">
            <v>23</v>
          </cell>
          <cell r="C7">
            <v>23.5</v>
          </cell>
          <cell r="D7">
            <v>21</v>
          </cell>
          <cell r="E7">
            <v>30.5</v>
          </cell>
          <cell r="F7">
            <v>42.5</v>
          </cell>
          <cell r="G7">
            <v>34</v>
          </cell>
          <cell r="H7">
            <v>26</v>
          </cell>
        </row>
        <row r="8">
          <cell r="A8" t="str">
            <v>colloqui</v>
          </cell>
          <cell r="B8">
            <v>60</v>
          </cell>
          <cell r="C8">
            <v>60.5</v>
          </cell>
          <cell r="D8">
            <v>65.5</v>
          </cell>
          <cell r="E8">
            <v>64.5</v>
          </cell>
          <cell r="F8">
            <v>64.5</v>
          </cell>
          <cell r="G8">
            <v>44.5</v>
          </cell>
          <cell r="H8">
            <v>26</v>
          </cell>
        </row>
        <row r="9">
          <cell r="A9" t="str">
            <v>equipe</v>
          </cell>
          <cell r="B9">
            <v>9.5</v>
          </cell>
          <cell r="C9">
            <v>11.5</v>
          </cell>
          <cell r="D9">
            <v>14.5</v>
          </cell>
          <cell r="E9">
            <v>17</v>
          </cell>
          <cell r="F9">
            <v>4.5</v>
          </cell>
          <cell r="G9">
            <v>8</v>
          </cell>
          <cell r="H9">
            <v>8.5</v>
          </cell>
        </row>
        <row r="10">
          <cell r="A10" t="str">
            <v>incontri autorita giudiziarie</v>
          </cell>
          <cell r="B10" t="str">
            <v/>
          </cell>
          <cell r="C10" t="str">
            <v/>
          </cell>
          <cell r="D10" t="str">
            <v/>
          </cell>
          <cell r="E10">
            <v>6</v>
          </cell>
          <cell r="F10">
            <v>12</v>
          </cell>
          <cell r="G10">
            <v>4.5</v>
          </cell>
          <cell r="H10">
            <v>6</v>
          </cell>
        </row>
        <row r="11">
          <cell r="A11" t="str">
            <v>incontri autoritļæ½ giudiziarie</v>
          </cell>
          <cell r="B11">
            <v>5</v>
          </cell>
          <cell r="C11" t="str">
            <v/>
          </cell>
          <cell r="D11" t="str">
            <v/>
          </cell>
          <cell r="E11" t="str">
            <v/>
          </cell>
          <cell r="G11" t="str">
            <v/>
          </cell>
          <cell r="H11" t="str">
            <v/>
          </cell>
        </row>
        <row r="12">
          <cell r="A12" t="str">
            <v>incontri di rete</v>
          </cell>
          <cell r="B12">
            <v>7</v>
          </cell>
          <cell r="C12">
            <v>13.5</v>
          </cell>
          <cell r="D12">
            <v>8</v>
          </cell>
          <cell r="E12">
            <v>13</v>
          </cell>
          <cell r="F12">
            <v>13.5</v>
          </cell>
          <cell r="G12">
            <v>11.5</v>
          </cell>
          <cell r="H12">
            <v>1</v>
          </cell>
        </row>
        <row r="13">
          <cell r="A13" t="str">
            <v>incontri in struttura</v>
          </cell>
          <cell r="B13">
            <v>14.5</v>
          </cell>
          <cell r="C13">
            <v>20.5</v>
          </cell>
          <cell r="D13">
            <v>7.5</v>
          </cell>
          <cell r="E13">
            <v>3</v>
          </cell>
          <cell r="F13">
            <v>39.5</v>
          </cell>
          <cell r="G13">
            <v>15</v>
          </cell>
          <cell r="H13">
            <v>6.5</v>
          </cell>
        </row>
        <row r="14">
          <cell r="A14" t="str">
            <v>microequipe sul caso</v>
          </cell>
          <cell r="B14">
            <v>4.5</v>
          </cell>
          <cell r="C14">
            <v>7.5</v>
          </cell>
          <cell r="D14">
            <v>6</v>
          </cell>
          <cell r="E14">
            <v>5</v>
          </cell>
          <cell r="F14">
            <v>2.5</v>
          </cell>
          <cell r="G14">
            <v>13</v>
          </cell>
          <cell r="H14">
            <v>7</v>
          </cell>
        </row>
        <row r="15">
          <cell r="A15" t="str">
            <v>numero colloqui</v>
          </cell>
          <cell r="B15" t="str">
            <v/>
          </cell>
          <cell r="C15">
            <v>3.5</v>
          </cell>
          <cell r="D15" t="str">
            <v/>
          </cell>
          <cell r="E15" t="str">
            <v/>
          </cell>
          <cell r="G15" t="str">
            <v/>
          </cell>
          <cell r="H15" t="str">
            <v/>
          </cell>
        </row>
        <row r="16">
          <cell r="A16" t="str">
            <v>stesura relazioni</v>
          </cell>
          <cell r="B16">
            <v>5</v>
          </cell>
          <cell r="C16">
            <v>26.5</v>
          </cell>
          <cell r="D16">
            <v>42</v>
          </cell>
          <cell r="E16">
            <v>18.5</v>
          </cell>
          <cell r="F16">
            <v>30</v>
          </cell>
          <cell r="G16">
            <v>45</v>
          </cell>
          <cell r="H16">
            <v>20</v>
          </cell>
        </row>
        <row r="17">
          <cell r="A17" t="str">
            <v>supervisione</v>
          </cell>
          <cell r="B17">
            <v>8</v>
          </cell>
          <cell r="C17">
            <v>6</v>
          </cell>
          <cell r="D17">
            <v>5</v>
          </cell>
          <cell r="E17">
            <v>8</v>
          </cell>
          <cell r="F17">
            <v>3</v>
          </cell>
          <cell r="G17">
            <v>6</v>
          </cell>
          <cell r="H17" t="str">
            <v/>
          </cell>
        </row>
        <row r="18">
          <cell r="A18" t="str">
            <v>visite domiciliari</v>
          </cell>
          <cell r="C18">
            <v>2</v>
          </cell>
          <cell r="D18">
            <v>3.5</v>
          </cell>
          <cell r="E18">
            <v>3.5</v>
          </cell>
          <cell r="F18">
            <v>2.5</v>
          </cell>
          <cell r="G18" t="str">
            <v/>
          </cell>
          <cell r="H18">
            <v>1</v>
          </cell>
        </row>
        <row r="19">
          <cell r="B19">
            <v>136.5</v>
          </cell>
          <cell r="C19">
            <v>175</v>
          </cell>
          <cell r="D19">
            <v>173</v>
          </cell>
          <cell r="E19">
            <v>169</v>
          </cell>
          <cell r="F19">
            <v>214.5</v>
          </cell>
          <cell r="G19">
            <v>181.5</v>
          </cell>
          <cell r="H19">
            <v>102</v>
          </cell>
        </row>
      </sheetData>
      <sheetData sheetId="8">
        <row r="5">
          <cell r="B5" t="str">
            <v>GENNAIO</v>
          </cell>
          <cell r="C5" t="str">
            <v>FEBBRAIO</v>
          </cell>
          <cell r="D5" t="str">
            <v>MARZO</v>
          </cell>
          <cell r="E5" t="str">
            <v>APRILE</v>
          </cell>
          <cell r="F5" t="str">
            <v>MAGGIO</v>
          </cell>
          <cell r="G5" t="str">
            <v>GIUGNO</v>
          </cell>
          <cell r="H5" t="str">
            <v>LUGLIO</v>
          </cell>
        </row>
        <row r="6">
          <cell r="A6" t="str">
            <v>aggiornamento/formazione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</row>
        <row r="7">
          <cell r="A7" t="str">
            <v>back office (fax telef e cartelle)</v>
          </cell>
          <cell r="B7">
            <v>61.5</v>
          </cell>
          <cell r="C7">
            <v>43.5</v>
          </cell>
          <cell r="D7">
            <v>50.5</v>
          </cell>
          <cell r="E7">
            <v>35</v>
          </cell>
          <cell r="F7">
            <v>35</v>
          </cell>
          <cell r="G7">
            <v>29</v>
          </cell>
          <cell r="H7">
            <v>30</v>
          </cell>
        </row>
        <row r="8">
          <cell r="A8" t="str">
            <v>colloqui</v>
          </cell>
          <cell r="B8">
            <v>22.5</v>
          </cell>
          <cell r="C8">
            <v>34</v>
          </cell>
          <cell r="D8">
            <v>38</v>
          </cell>
          <cell r="E8">
            <v>29.5</v>
          </cell>
          <cell r="F8">
            <v>46</v>
          </cell>
          <cell r="G8">
            <v>44</v>
          </cell>
          <cell r="H8">
            <v>28.5</v>
          </cell>
        </row>
        <row r="9">
          <cell r="A9" t="str">
            <v>commissione</v>
          </cell>
          <cell r="B9" t="str">
            <v/>
          </cell>
          <cell r="C9" t="str">
            <v/>
          </cell>
          <cell r="D9">
            <v>8.5</v>
          </cell>
          <cell r="E9" t="str">
            <v/>
          </cell>
          <cell r="F9">
            <v>9.5</v>
          </cell>
          <cell r="G9">
            <v>4</v>
          </cell>
          <cell r="H9">
            <v>6</v>
          </cell>
        </row>
        <row r="10">
          <cell r="A10" t="str">
            <v>equipe</v>
          </cell>
          <cell r="B10">
            <v>13.5</v>
          </cell>
          <cell r="C10">
            <v>23.5</v>
          </cell>
          <cell r="D10">
            <v>13.5</v>
          </cell>
          <cell r="E10">
            <v>11</v>
          </cell>
          <cell r="F10">
            <v>9</v>
          </cell>
          <cell r="G10">
            <v>16.5</v>
          </cell>
          <cell r="H10">
            <v>13.5</v>
          </cell>
        </row>
        <row r="11">
          <cell r="A11" t="str">
            <v>incontri di rete</v>
          </cell>
          <cell r="B11" t="str">
            <v/>
          </cell>
          <cell r="C11" t="str">
            <v/>
          </cell>
          <cell r="D11" t="str">
            <v/>
          </cell>
          <cell r="E11">
            <v>11.5</v>
          </cell>
          <cell r="F11">
            <v>13.5</v>
          </cell>
          <cell r="G11">
            <v>7</v>
          </cell>
          <cell r="H11">
            <v>3.5</v>
          </cell>
        </row>
        <row r="12">
          <cell r="A12" t="str">
            <v>incontri esterni</v>
          </cell>
          <cell r="B12">
            <v>5</v>
          </cell>
          <cell r="C12">
            <v>11.5</v>
          </cell>
          <cell r="D12">
            <v>30</v>
          </cell>
          <cell r="E12">
            <v>4.5</v>
          </cell>
          <cell r="F12">
            <v>21.5</v>
          </cell>
          <cell r="G12" t="str">
            <v/>
          </cell>
        </row>
        <row r="13">
          <cell r="A13" t="str">
            <v>numero colloqui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</row>
        <row r="14">
          <cell r="A14" t="str">
            <v>segretariato</v>
          </cell>
          <cell r="B14">
            <v>5</v>
          </cell>
          <cell r="C14">
            <v>5</v>
          </cell>
          <cell r="D14">
            <v>5</v>
          </cell>
          <cell r="E14" t="str">
            <v/>
          </cell>
          <cell r="F14">
            <v>10</v>
          </cell>
        </row>
        <row r="15">
          <cell r="A15" t="str">
            <v>stesura relazioni</v>
          </cell>
          <cell r="B15">
            <v>36.5</v>
          </cell>
          <cell r="C15">
            <v>28</v>
          </cell>
          <cell r="D15">
            <v>29.5</v>
          </cell>
          <cell r="E15">
            <v>22</v>
          </cell>
          <cell r="F15">
            <v>21</v>
          </cell>
        </row>
        <row r="16">
          <cell r="A16" t="str">
            <v>visite domiciliari</v>
          </cell>
          <cell r="B16">
            <v>1</v>
          </cell>
          <cell r="C16">
            <v>6.5</v>
          </cell>
          <cell r="D16" t="str">
            <v/>
          </cell>
          <cell r="E16">
            <v>7.5</v>
          </cell>
          <cell r="F16">
            <v>3</v>
          </cell>
        </row>
        <row r="17">
          <cell r="B17">
            <v>145</v>
          </cell>
          <cell r="C17">
            <v>152</v>
          </cell>
          <cell r="D17">
            <v>175</v>
          </cell>
          <cell r="E17">
            <v>121</v>
          </cell>
          <cell r="F17">
            <v>168.5</v>
          </cell>
          <cell r="G17">
            <v>100.5</v>
          </cell>
          <cell r="H17">
            <v>81.5</v>
          </cell>
        </row>
      </sheetData>
      <sheetData sheetId="9">
        <row r="7">
          <cell r="C7">
            <v>4.5</v>
          </cell>
          <cell r="E7">
            <v>7</v>
          </cell>
          <cell r="F7">
            <v>6</v>
          </cell>
          <cell r="H7">
            <v>10.5</v>
          </cell>
          <cell r="I7">
            <v>4</v>
          </cell>
        </row>
        <row r="8">
          <cell r="B8" t="str">
            <v>coordinamento adulti di fiducia</v>
          </cell>
        </row>
        <row r="14">
          <cell r="C14" t="str">
            <v>gennaio</v>
          </cell>
          <cell r="D14" t="str">
            <v>febbraio</v>
          </cell>
          <cell r="E14" t="str">
            <v>marzo</v>
          </cell>
          <cell r="F14" t="str">
            <v>aprile</v>
          </cell>
          <cell r="G14" t="str">
            <v>maggio</v>
          </cell>
          <cell r="H14" t="str">
            <v>giugno</v>
          </cell>
          <cell r="I14" t="str">
            <v>luglio</v>
          </cell>
        </row>
        <row r="15">
          <cell r="B15" t="str">
            <v>aggiornamento/formazione</v>
          </cell>
          <cell r="C15">
            <v>5.5</v>
          </cell>
          <cell r="D15" t="str">
            <v/>
          </cell>
          <cell r="E15" t="str">
            <v/>
          </cell>
          <cell r="F15">
            <v>2</v>
          </cell>
          <cell r="H15">
            <v>18.5</v>
          </cell>
          <cell r="I15">
            <v>19.5</v>
          </cell>
        </row>
        <row r="16">
          <cell r="B16" t="str">
            <v>back office (fax telef e cartelle)</v>
          </cell>
          <cell r="C16">
            <v>10</v>
          </cell>
          <cell r="D16">
            <v>33</v>
          </cell>
          <cell r="E16">
            <v>20.5</v>
          </cell>
          <cell r="F16">
            <v>16</v>
          </cell>
          <cell r="G16">
            <v>21</v>
          </cell>
          <cell r="H16">
            <v>27.5</v>
          </cell>
          <cell r="I16">
            <v>21</v>
          </cell>
        </row>
        <row r="17">
          <cell r="B17" t="str">
            <v>colloqui</v>
          </cell>
          <cell r="C17">
            <v>14</v>
          </cell>
          <cell r="D17">
            <v>29</v>
          </cell>
          <cell r="E17">
            <v>38</v>
          </cell>
          <cell r="F17">
            <v>22.5</v>
          </cell>
          <cell r="G17">
            <v>29</v>
          </cell>
          <cell r="H17">
            <v>6.5</v>
          </cell>
          <cell r="I17">
            <v>6.5</v>
          </cell>
        </row>
        <row r="18">
          <cell r="B18" t="str">
            <v>equipe</v>
          </cell>
          <cell r="C18">
            <v>6</v>
          </cell>
          <cell r="D18">
            <v>16</v>
          </cell>
          <cell r="E18">
            <v>8.5</v>
          </cell>
          <cell r="F18">
            <v>5</v>
          </cell>
          <cell r="G18">
            <v>4</v>
          </cell>
          <cell r="H18">
            <v>24</v>
          </cell>
          <cell r="I18">
            <v>17</v>
          </cell>
        </row>
        <row r="19">
          <cell r="B19" t="str">
            <v>incontri esterni</v>
          </cell>
          <cell r="C19" t="str">
            <v/>
          </cell>
          <cell r="D19">
            <v>15.5</v>
          </cell>
          <cell r="E19">
            <v>9.5</v>
          </cell>
          <cell r="F19">
            <v>25</v>
          </cell>
          <cell r="G19">
            <v>33.5</v>
          </cell>
          <cell r="H19" t="str">
            <v/>
          </cell>
          <cell r="I19" t="str">
            <v/>
          </cell>
        </row>
        <row r="20">
          <cell r="B20" t="str">
            <v>visita medica</v>
          </cell>
          <cell r="C20" t="str">
            <v/>
          </cell>
          <cell r="D20" t="str">
            <v/>
          </cell>
          <cell r="E20" t="str">
            <v/>
          </cell>
          <cell r="F20">
            <v>0.5</v>
          </cell>
          <cell r="H20">
            <v>5</v>
          </cell>
          <cell r="I20">
            <v>8</v>
          </cell>
        </row>
        <row r="21">
          <cell r="B21" t="str">
            <v>visite in azienda</v>
          </cell>
          <cell r="C21" t="str">
            <v/>
          </cell>
          <cell r="D21">
            <v>8.5</v>
          </cell>
          <cell r="E21">
            <v>11.5</v>
          </cell>
          <cell r="F21">
            <v>7</v>
          </cell>
          <cell r="G21">
            <v>8</v>
          </cell>
        </row>
        <row r="22">
          <cell r="C22">
            <v>35.5</v>
          </cell>
          <cell r="D22">
            <v>102</v>
          </cell>
          <cell r="E22">
            <v>88</v>
          </cell>
          <cell r="F22">
            <v>78</v>
          </cell>
          <cell r="G22">
            <v>95.5</v>
          </cell>
          <cell r="H22">
            <v>81.5</v>
          </cell>
          <cell r="I22">
            <v>72</v>
          </cell>
        </row>
      </sheetData>
      <sheetData sheetId="10">
        <row r="2">
          <cell r="B2" t="str">
            <v>albairate</v>
          </cell>
        </row>
        <row r="3">
          <cell r="B3" t="str">
            <v>calvignasco</v>
          </cell>
        </row>
        <row r="4">
          <cell r="B4" t="str">
            <v>cassinetta</v>
          </cell>
        </row>
        <row r="5">
          <cell r="B5" t="str">
            <v>cisliano</v>
          </cell>
        </row>
        <row r="6">
          <cell r="B6" t="str">
            <v>gudo</v>
          </cell>
        </row>
        <row r="7">
          <cell r="B7" t="str">
            <v>morimondo</v>
          </cell>
        </row>
        <row r="8">
          <cell r="B8" t="str">
            <v>motta visconti</v>
          </cell>
        </row>
        <row r="9">
          <cell r="B9" t="str">
            <v>ozzero</v>
          </cell>
        </row>
        <row r="10">
          <cell r="B10" t="str">
            <v>rosate</v>
          </cell>
        </row>
        <row r="11">
          <cell r="B11" t="str">
            <v>vermezzo</v>
          </cell>
        </row>
        <row r="12">
          <cell r="B12" t="str">
            <v>zelo</v>
          </cell>
        </row>
        <row r="15">
          <cell r="B15" t="str">
            <v>gennaio</v>
          </cell>
          <cell r="C15" t="str">
            <v>febbraio</v>
          </cell>
          <cell r="D15" t="str">
            <v>marzo</v>
          </cell>
          <cell r="E15" t="str">
            <v>aprile</v>
          </cell>
          <cell r="F15" t="str">
            <v>maggio</v>
          </cell>
          <cell r="G15" t="str">
            <v>giugno</v>
          </cell>
          <cell r="H15" t="str">
            <v>luglio</v>
          </cell>
        </row>
        <row r="24">
          <cell r="B24">
            <v>31</v>
          </cell>
          <cell r="C24">
            <v>37</v>
          </cell>
          <cell r="D24">
            <v>48</v>
          </cell>
          <cell r="E24">
            <v>35.5</v>
          </cell>
          <cell r="F24">
            <v>51.5</v>
          </cell>
          <cell r="G24">
            <v>47.5</v>
          </cell>
          <cell r="H24">
            <v>41.5</v>
          </cell>
        </row>
        <row r="35">
          <cell r="B35">
            <v>10</v>
          </cell>
          <cell r="C35">
            <v>15</v>
          </cell>
          <cell r="D35">
            <v>20</v>
          </cell>
          <cell r="E35">
            <v>12</v>
          </cell>
          <cell r="F35">
            <v>13.5</v>
          </cell>
          <cell r="G35">
            <v>18.5</v>
          </cell>
          <cell r="H35">
            <v>12</v>
          </cell>
        </row>
        <row r="48">
          <cell r="B48">
            <v>11</v>
          </cell>
          <cell r="C48">
            <v>16</v>
          </cell>
          <cell r="D48">
            <v>20</v>
          </cell>
          <cell r="E48">
            <v>16</v>
          </cell>
          <cell r="F48">
            <v>22.5</v>
          </cell>
          <cell r="G48">
            <v>16.5</v>
          </cell>
          <cell r="H48">
            <v>12.5</v>
          </cell>
        </row>
        <row r="63">
          <cell r="B63">
            <v>36</v>
          </cell>
          <cell r="C63">
            <v>45</v>
          </cell>
          <cell r="D63">
            <v>33.5</v>
          </cell>
          <cell r="E63">
            <v>36</v>
          </cell>
          <cell r="F63">
            <v>42</v>
          </cell>
          <cell r="G63">
            <v>37.5</v>
          </cell>
          <cell r="H63">
            <v>56.5</v>
          </cell>
        </row>
        <row r="74">
          <cell r="B74">
            <v>8</v>
          </cell>
          <cell r="C74">
            <v>8</v>
          </cell>
          <cell r="D74">
            <v>8</v>
          </cell>
          <cell r="E74">
            <v>4</v>
          </cell>
          <cell r="F74">
            <v>8</v>
          </cell>
          <cell r="G74">
            <v>8</v>
          </cell>
          <cell r="H74">
            <v>6</v>
          </cell>
        </row>
        <row r="87">
          <cell r="B87">
            <v>26.5</v>
          </cell>
          <cell r="C87">
            <v>33.5</v>
          </cell>
          <cell r="D87">
            <v>41.5</v>
          </cell>
          <cell r="E87">
            <v>26.5</v>
          </cell>
          <cell r="F87">
            <v>48</v>
          </cell>
          <cell r="G87">
            <v>41</v>
          </cell>
          <cell r="H87">
            <v>30</v>
          </cell>
        </row>
        <row r="100">
          <cell r="B100">
            <v>47</v>
          </cell>
          <cell r="C100">
            <v>35.5</v>
          </cell>
          <cell r="D100">
            <v>73</v>
          </cell>
          <cell r="E100">
            <v>60.5</v>
          </cell>
          <cell r="F100">
            <v>68.5</v>
          </cell>
          <cell r="G100">
            <v>65.5</v>
          </cell>
          <cell r="H100">
            <v>49</v>
          </cell>
        </row>
        <row r="114">
          <cell r="B114">
            <v>27</v>
          </cell>
          <cell r="C114">
            <v>58</v>
          </cell>
          <cell r="D114">
            <v>55.5</v>
          </cell>
          <cell r="E114">
            <v>39.5</v>
          </cell>
          <cell r="F114">
            <v>57</v>
          </cell>
          <cell r="G114">
            <v>50.5</v>
          </cell>
          <cell r="H114">
            <v>37.5</v>
          </cell>
        </row>
        <row r="128">
          <cell r="B128">
            <v>70.5</v>
          </cell>
          <cell r="C128">
            <v>84.5</v>
          </cell>
          <cell r="D128">
            <v>82</v>
          </cell>
          <cell r="E128">
            <v>57</v>
          </cell>
          <cell r="F128">
            <v>77.5</v>
          </cell>
          <cell r="G128">
            <v>85.5</v>
          </cell>
          <cell r="H128">
            <v>70.5</v>
          </cell>
        </row>
        <row r="141">
          <cell r="B141">
            <v>27</v>
          </cell>
          <cell r="C141">
            <v>35</v>
          </cell>
          <cell r="D141">
            <v>32</v>
          </cell>
          <cell r="E141">
            <v>16.5</v>
          </cell>
          <cell r="F141">
            <v>38</v>
          </cell>
          <cell r="G141">
            <v>39</v>
          </cell>
          <cell r="H141">
            <v>26.5</v>
          </cell>
        </row>
        <row r="153">
          <cell r="B153">
            <v>18</v>
          </cell>
          <cell r="C153">
            <v>21</v>
          </cell>
          <cell r="D153">
            <v>26.5</v>
          </cell>
          <cell r="E153">
            <v>19</v>
          </cell>
          <cell r="F153">
            <v>30</v>
          </cell>
          <cell r="G153">
            <v>23.5</v>
          </cell>
          <cell r="H153">
            <v>25</v>
          </cell>
        </row>
      </sheetData>
      <sheetData sheetId="11">
        <row r="8">
          <cell r="M8" t="str">
            <v>Gennaio</v>
          </cell>
          <cell r="N8" t="str">
            <v>Febbraio</v>
          </cell>
          <cell r="O8" t="str">
            <v>Marzo</v>
          </cell>
          <cell r="P8" t="str">
            <v>Aprile</v>
          </cell>
          <cell r="Q8" t="str">
            <v>Maggio</v>
          </cell>
          <cell r="R8" t="str">
            <v>Giugno</v>
          </cell>
          <cell r="S8" t="str">
            <v>Luglio</v>
          </cell>
        </row>
        <row r="35">
          <cell r="M35">
            <v>350</v>
          </cell>
          <cell r="N35">
            <v>350</v>
          </cell>
          <cell r="O35">
            <v>350</v>
          </cell>
          <cell r="P35">
            <v>350</v>
          </cell>
          <cell r="Q35">
            <v>350</v>
          </cell>
          <cell r="R35">
            <v>350</v>
          </cell>
          <cell r="S35">
            <v>350</v>
          </cell>
        </row>
        <row r="36">
          <cell r="M36">
            <v>800</v>
          </cell>
          <cell r="N36">
            <v>800</v>
          </cell>
          <cell r="O36">
            <v>800</v>
          </cell>
          <cell r="P36">
            <v>800</v>
          </cell>
          <cell r="Q36">
            <v>800</v>
          </cell>
          <cell r="R36">
            <v>800</v>
          </cell>
          <cell r="S36">
            <v>800</v>
          </cell>
        </row>
        <row r="37">
          <cell r="M37">
            <v>4000</v>
          </cell>
          <cell r="N37">
            <v>3200</v>
          </cell>
          <cell r="O37">
            <v>3200</v>
          </cell>
          <cell r="P37">
            <v>3200</v>
          </cell>
          <cell r="Q37">
            <v>3200</v>
          </cell>
          <cell r="R37">
            <v>3600</v>
          </cell>
          <cell r="S37">
            <v>3200</v>
          </cell>
        </row>
      </sheetData>
      <sheetData sheetId="12"/>
      <sheetData sheetId="13">
        <row r="6">
          <cell r="C6" t="str">
            <v>Gennaio</v>
          </cell>
          <cell r="D6" t="str">
            <v>Febbraio</v>
          </cell>
          <cell r="E6" t="str">
            <v>Marzo</v>
          </cell>
          <cell r="F6" t="str">
            <v>Aprile</v>
          </cell>
          <cell r="G6" t="str">
            <v>Maggio</v>
          </cell>
          <cell r="H6" t="str">
            <v>Giugno</v>
          </cell>
          <cell r="I6" t="str">
            <v>Luglio</v>
          </cell>
        </row>
        <row r="7">
          <cell r="D7">
            <v>46</v>
          </cell>
          <cell r="E7">
            <v>600.5</v>
          </cell>
          <cell r="F7">
            <v>456.5</v>
          </cell>
          <cell r="G7">
            <v>578.25</v>
          </cell>
          <cell r="H7">
            <v>223</v>
          </cell>
        </row>
      </sheetData>
      <sheetData sheetId="14">
        <row r="10">
          <cell r="C10" t="str">
            <v>Gennaio</v>
          </cell>
          <cell r="D10" t="str">
            <v>Febbraio</v>
          </cell>
          <cell r="E10" t="str">
            <v>Marzo</v>
          </cell>
          <cell r="F10" t="str">
            <v>Aprile</v>
          </cell>
          <cell r="G10" t="str">
            <v>Maggio</v>
          </cell>
          <cell r="H10" t="str">
            <v>Giugno</v>
          </cell>
          <cell r="I10" t="str">
            <v>Luglio</v>
          </cell>
        </row>
        <row r="13">
          <cell r="C13">
            <v>86</v>
          </cell>
          <cell r="D13">
            <v>98</v>
          </cell>
          <cell r="E13">
            <v>99</v>
          </cell>
          <cell r="F13">
            <v>76</v>
          </cell>
          <cell r="G13">
            <v>83</v>
          </cell>
          <cell r="H13">
            <v>32</v>
          </cell>
          <cell r="I13">
            <v>0</v>
          </cell>
        </row>
      </sheetData>
      <sheetData sheetId="15">
        <row r="7">
          <cell r="C7" t="str">
            <v>Gennaio</v>
          </cell>
          <cell r="D7" t="str">
            <v>Febbraio</v>
          </cell>
          <cell r="E7" t="str">
            <v>Marzo</v>
          </cell>
          <cell r="F7" t="str">
            <v>Aprile</v>
          </cell>
          <cell r="G7" t="str">
            <v>Maggio</v>
          </cell>
          <cell r="H7" t="str">
            <v>Giugno</v>
          </cell>
          <cell r="I7" t="str">
            <v>Luglio</v>
          </cell>
        </row>
        <row r="10">
          <cell r="E10">
            <v>20</v>
          </cell>
          <cell r="F10">
            <v>37</v>
          </cell>
          <cell r="G10">
            <v>49</v>
          </cell>
          <cell r="H10">
            <v>44</v>
          </cell>
          <cell r="I10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3"/>
  <sheetViews>
    <sheetView tabSelected="1" topLeftCell="A49" workbookViewId="0">
      <selection activeCell="B58" sqref="B58:H58"/>
    </sheetView>
  </sheetViews>
  <sheetFormatPr defaultRowHeight="15" x14ac:dyDescent="0.25"/>
  <cols>
    <col min="1" max="1" width="31.7109375" style="1" customWidth="1"/>
    <col min="2" max="2" width="11.28515625" customWidth="1"/>
    <col min="3" max="3" width="10.85546875" customWidth="1"/>
    <col min="4" max="4" width="11.28515625" customWidth="1"/>
    <col min="5" max="5" width="10.7109375" customWidth="1"/>
    <col min="6" max="8" width="11" customWidth="1"/>
  </cols>
  <sheetData>
    <row r="2" spans="1:8" ht="18.75" x14ac:dyDescent="0.3">
      <c r="B2" s="18" t="s">
        <v>0</v>
      </c>
      <c r="C2" s="18"/>
      <c r="D2" s="18"/>
      <c r="E2" s="18"/>
      <c r="F2" s="18"/>
      <c r="G2" s="18"/>
      <c r="H2" s="18"/>
    </row>
    <row r="4" spans="1:8" x14ac:dyDescent="0.25">
      <c r="B4" s="19" t="s">
        <v>1</v>
      </c>
      <c r="C4" s="19"/>
      <c r="D4" s="19"/>
      <c r="E4" s="19"/>
      <c r="F4" s="19"/>
      <c r="G4" s="19"/>
      <c r="H4" s="19"/>
    </row>
    <row r="5" spans="1:8" x14ac:dyDescent="0.25">
      <c r="A5" s="1">
        <f>[1]SAD!B11</f>
        <v>0</v>
      </c>
      <c r="B5" s="2" t="str">
        <f>[1]SAD!D11</f>
        <v>gennaio</v>
      </c>
      <c r="C5" s="2" t="str">
        <f>[1]SAD!E11</f>
        <v>febbraio</v>
      </c>
      <c r="D5" s="2" t="str">
        <f>[1]SAD!F11</f>
        <v>marzo</v>
      </c>
      <c r="E5" s="2" t="str">
        <f>[1]SAD!G11</f>
        <v>aprile</v>
      </c>
      <c r="F5" s="2" t="str">
        <f>[1]SAD!H11</f>
        <v>maggio</v>
      </c>
      <c r="G5" s="2" t="str">
        <f>[1]SAD!I11</f>
        <v>giugno</v>
      </c>
      <c r="H5" s="2" t="str">
        <f>[1]SAD!J11</f>
        <v>luglio</v>
      </c>
    </row>
    <row r="6" spans="1:8" x14ac:dyDescent="0.25">
      <c r="A6" s="1" t="str">
        <f>[1]SAD!B12</f>
        <v>aggiornamento/formazione</v>
      </c>
      <c r="B6" s="3" t="str">
        <f>[1]SAD!D12</f>
        <v/>
      </c>
      <c r="C6" s="3" t="str">
        <f>[1]SAD!E12</f>
        <v/>
      </c>
      <c r="D6" s="3" t="str">
        <f>[1]SAD!F12</f>
        <v/>
      </c>
      <c r="E6" s="3">
        <f>[1]SAD!G12</f>
        <v>2</v>
      </c>
      <c r="F6" s="3">
        <f>[1]SAD!H12</f>
        <v>0</v>
      </c>
      <c r="G6" s="3">
        <f>[1]SAD!I12</f>
        <v>0</v>
      </c>
      <c r="H6" s="3">
        <f>[1]SAD!J12</f>
        <v>0</v>
      </c>
    </row>
    <row r="7" spans="1:8" x14ac:dyDescent="0.25">
      <c r="A7" s="1" t="str">
        <f>[1]SAD!B13</f>
        <v>attivita amministrativa</v>
      </c>
      <c r="B7" s="3" t="str">
        <f>[1]SAD!D13</f>
        <v/>
      </c>
      <c r="C7" s="3" t="str">
        <f>[1]SAD!E13</f>
        <v/>
      </c>
      <c r="D7" s="3" t="str">
        <f>[1]SAD!F13</f>
        <v/>
      </c>
      <c r="E7" s="3" t="str">
        <f>[1]SAD!G13</f>
        <v/>
      </c>
      <c r="F7" s="3">
        <f>[1]SAD!H13</f>
        <v>0</v>
      </c>
      <c r="G7" s="3">
        <f>[1]SAD!I13</f>
        <v>0</v>
      </c>
      <c r="H7" s="3">
        <f>[1]SAD!J13</f>
        <v>0</v>
      </c>
    </row>
    <row r="8" spans="1:8" x14ac:dyDescent="0.25">
      <c r="A8" s="1" t="str">
        <f>[1]SAD!B14</f>
        <v>conoscenza utente</v>
      </c>
      <c r="B8" s="3">
        <f>[1]SAD!D14</f>
        <v>2</v>
      </c>
      <c r="C8" s="3">
        <f>[1]SAD!E14</f>
        <v>3</v>
      </c>
      <c r="D8" s="3">
        <f>[1]SAD!F14</f>
        <v>0</v>
      </c>
      <c r="E8" s="3">
        <f>[1]SAD!G14</f>
        <v>2</v>
      </c>
      <c r="F8" s="3">
        <f>[1]SAD!H14</f>
        <v>1</v>
      </c>
      <c r="G8" s="3">
        <f>[1]SAD!I14</f>
        <v>0</v>
      </c>
      <c r="H8" s="3">
        <f>[1]SAD!J14</f>
        <v>2.5</v>
      </c>
    </row>
    <row r="9" spans="1:8" x14ac:dyDescent="0.25">
      <c r="A9" s="1" t="str">
        <f>[1]SAD!B15</f>
        <v>equipe</v>
      </c>
      <c r="B9" s="3">
        <f>[1]SAD!D15</f>
        <v>66.5</v>
      </c>
      <c r="C9" s="3">
        <f>[1]SAD!E15</f>
        <v>57</v>
      </c>
      <c r="D9" s="3">
        <f>[1]SAD!F15</f>
        <v>61</v>
      </c>
      <c r="E9" s="3">
        <f>[1]SAD!G15</f>
        <v>29</v>
      </c>
      <c r="F9" s="3">
        <f>[1]SAD!H15</f>
        <v>68</v>
      </c>
      <c r="G9" s="3">
        <f>[1]SAD!I15</f>
        <v>49</v>
      </c>
      <c r="H9" s="3">
        <f>[1]SAD!J15</f>
        <v>50</v>
      </c>
    </row>
    <row r="10" spans="1:8" x14ac:dyDescent="0.25">
      <c r="A10" s="1" t="str">
        <f>[1]SAD!B16</f>
        <v>mensa sociale</v>
      </c>
      <c r="B10" s="3">
        <f>[1]SAD!D16</f>
        <v>34</v>
      </c>
      <c r="C10" s="3">
        <f>[1]SAD!E16</f>
        <v>40</v>
      </c>
      <c r="D10" s="3">
        <f>[1]SAD!F16</f>
        <v>44</v>
      </c>
      <c r="E10" s="3">
        <f>[1]SAD!G16</f>
        <v>26</v>
      </c>
      <c r="F10" s="3">
        <f>[1]SAD!H16</f>
        <v>42</v>
      </c>
      <c r="G10" s="3">
        <f>[1]SAD!I16</f>
        <v>42</v>
      </c>
      <c r="H10" s="3">
        <f>[1]SAD!J16</f>
        <v>38</v>
      </c>
    </row>
    <row r="11" spans="1:8" x14ac:dyDescent="0.25">
      <c r="A11" s="1" t="str">
        <f>[1]SAD!B17</f>
        <v>ore ufficio (ore libere)</v>
      </c>
      <c r="B11" s="3">
        <f>[1]SAD!D17</f>
        <v>45</v>
      </c>
      <c r="C11" s="3">
        <f>[1]SAD!E17</f>
        <v>31</v>
      </c>
      <c r="D11" s="3">
        <f>[1]SAD!F17</f>
        <v>42.5</v>
      </c>
      <c r="E11" s="3">
        <f>[1]SAD!G17</f>
        <v>41</v>
      </c>
      <c r="F11" s="3">
        <f>[1]SAD!H17</f>
        <v>50.5</v>
      </c>
      <c r="G11" s="3">
        <f>[1]SAD!I17</f>
        <v>16.5</v>
      </c>
      <c r="H11" s="3">
        <f>[1]SAD!J17</f>
        <v>18</v>
      </c>
    </row>
    <row r="12" spans="1:8" x14ac:dyDescent="0.25">
      <c r="A12" s="1" t="str">
        <f>[1]SAD!B18</f>
        <v>utente (utente + compr CON fatturazione)</v>
      </c>
      <c r="B12" s="3">
        <f>[1]SAD!D18</f>
        <v>633.5</v>
      </c>
      <c r="C12" s="3">
        <f>[1]SAD!E18</f>
        <v>608</v>
      </c>
      <c r="D12" s="3">
        <f>[1]SAD!F18</f>
        <v>702.5</v>
      </c>
      <c r="E12" s="3">
        <f>[1]SAD!G18</f>
        <v>601.5</v>
      </c>
      <c r="F12" s="3">
        <f>[1]SAD!H18</f>
        <v>699</v>
      </c>
      <c r="G12" s="3">
        <f>[1]SAD!I18</f>
        <v>640</v>
      </c>
      <c r="H12" s="3">
        <f>[1]SAD!J18</f>
        <v>665</v>
      </c>
    </row>
    <row r="13" spans="1:8" x14ac:dyDescent="0.25">
      <c r="A13" s="1" t="str">
        <f>[1]SAD!B19</f>
        <v>utente serale</v>
      </c>
      <c r="B13" s="3">
        <f>[1]SAD!D19</f>
        <v>25</v>
      </c>
      <c r="C13" s="3">
        <f>[1]SAD!E19</f>
        <v>24</v>
      </c>
      <c r="D13" s="3">
        <f>[1]SAD!F19</f>
        <v>16.5</v>
      </c>
      <c r="E13" s="3">
        <f>[1]SAD!G19</f>
        <v>3</v>
      </c>
      <c r="F13" s="3">
        <f>[1]SAD!H19</f>
        <v>0</v>
      </c>
      <c r="G13" s="3">
        <f>[1]SAD!I19</f>
        <v>24</v>
      </c>
      <c r="H13" s="3">
        <f>[1]SAD!J19</f>
        <v>26</v>
      </c>
    </row>
    <row r="14" spans="1:8" x14ac:dyDescent="0.25">
      <c r="A14" s="1" t="str">
        <f>[1]SAD!B20</f>
        <v>utente festivo</v>
      </c>
      <c r="B14" s="3">
        <f>[1]SAD!D20</f>
        <v>0</v>
      </c>
      <c r="C14" s="3">
        <f>[1]SAD!E20</f>
        <v>0</v>
      </c>
      <c r="D14" s="3">
        <f>[1]SAD!F20</f>
        <v>0</v>
      </c>
      <c r="E14" s="3">
        <f>[1]SAD!G20</f>
        <v>0</v>
      </c>
      <c r="F14" s="3">
        <f>[1]SAD!H20</f>
        <v>0</v>
      </c>
      <c r="G14" s="3">
        <f>[1]SAD!I20</f>
        <v>0</v>
      </c>
      <c r="H14" s="3">
        <f>[1]SAD!J20</f>
        <v>0</v>
      </c>
    </row>
    <row r="15" spans="1:8" x14ac:dyDescent="0.25">
      <c r="A15" s="1" t="str">
        <f>[1]SAD!B21</f>
        <v>visita medica</v>
      </c>
      <c r="B15" s="3">
        <f>[1]SAD!D21</f>
        <v>0</v>
      </c>
      <c r="C15" s="3" t="str">
        <f>[1]SAD!E21</f>
        <v/>
      </c>
      <c r="D15" s="3" t="str">
        <f>[1]SAD!F21</f>
        <v/>
      </c>
      <c r="E15" s="3" t="str">
        <f>[1]SAD!G21</f>
        <v/>
      </c>
      <c r="F15" s="3">
        <f>[1]SAD!H21</f>
        <v>1</v>
      </c>
      <c r="G15" s="3">
        <f>[1]SAD!I21</f>
        <v>0</v>
      </c>
      <c r="H15" s="3">
        <f>[1]SAD!J21</f>
        <v>0</v>
      </c>
    </row>
    <row r="16" spans="1:8" x14ac:dyDescent="0.25">
      <c r="A16" s="1" t="str">
        <f>[1]SAD!B22</f>
        <v>voucher</v>
      </c>
      <c r="B16" s="3">
        <f>[1]SAD!D22</f>
        <v>0</v>
      </c>
      <c r="C16" s="3" t="str">
        <f>[1]SAD!E22</f>
        <v/>
      </c>
      <c r="D16" s="3" t="str">
        <f>[1]SAD!F22</f>
        <v/>
      </c>
      <c r="E16" s="3" t="str">
        <f>[1]SAD!G22</f>
        <v/>
      </c>
      <c r="F16" s="3">
        <f>[1]SAD!H22</f>
        <v>0</v>
      </c>
      <c r="G16" s="3">
        <f>[1]SAD!I22</f>
        <v>0</v>
      </c>
      <c r="H16" s="3">
        <f>[1]SAD!J22</f>
        <v>0</v>
      </c>
    </row>
    <row r="17" spans="1:8" x14ac:dyDescent="0.25">
      <c r="A17" s="1" t="str">
        <f>[1]SAD!B23</f>
        <v>compresenza (CON fatturazione)</v>
      </c>
      <c r="B17" s="3">
        <f>[1]SAD!D23</f>
        <v>0</v>
      </c>
      <c r="C17" s="3">
        <f>[1]SAD!E23</f>
        <v>0</v>
      </c>
      <c r="D17" s="3">
        <f>[1]SAD!F23</f>
        <v>0</v>
      </c>
      <c r="E17" s="3">
        <f>[1]SAD!G23</f>
        <v>0</v>
      </c>
      <c r="F17" s="3">
        <f>[1]SAD!H23</f>
        <v>0</v>
      </c>
      <c r="G17" s="3">
        <f>[1]SAD!I23</f>
        <v>0</v>
      </c>
      <c r="H17" s="3">
        <f>[1]SAD!J23</f>
        <v>0</v>
      </c>
    </row>
    <row r="18" spans="1:8" x14ac:dyDescent="0.25">
      <c r="A18" s="1" t="str">
        <f>[1]SAD!B24</f>
        <v>compresenza (SENZA fatturazione)</v>
      </c>
      <c r="B18" s="3">
        <f>[1]SAD!D24</f>
        <v>68</v>
      </c>
      <c r="C18" s="3">
        <f>[1]SAD!E24</f>
        <v>48</v>
      </c>
      <c r="D18" s="3">
        <f>[1]SAD!F24</f>
        <v>75</v>
      </c>
      <c r="E18" s="3">
        <f>[1]SAD!G24</f>
        <v>50</v>
      </c>
      <c r="F18" s="3">
        <f>[1]SAD!H24</f>
        <v>80.5</v>
      </c>
      <c r="G18" s="3">
        <f>[1]SAD!I24</f>
        <v>37</v>
      </c>
      <c r="H18" s="3">
        <f>[1]SAD!J24</f>
        <v>28</v>
      </c>
    </row>
    <row r="19" spans="1:8" x14ac:dyDescent="0.25">
      <c r="A19" s="4" t="s">
        <v>2</v>
      </c>
      <c r="B19" s="3">
        <f>[1]SAD!D26</f>
        <v>669.5</v>
      </c>
      <c r="C19" s="3">
        <f>[1]SAD!E26</f>
        <v>651</v>
      </c>
      <c r="D19" s="3">
        <f>[1]SAD!F26</f>
        <v>746.5</v>
      </c>
      <c r="E19" s="3">
        <f>[1]SAD!G26</f>
        <v>629.5</v>
      </c>
      <c r="F19" s="3">
        <f>[1]SAD!H26</f>
        <v>742</v>
      </c>
      <c r="G19" s="3">
        <f>[1]SAD!I26</f>
        <v>682</v>
      </c>
      <c r="H19" s="3">
        <f>[1]SAD!J26</f>
        <v>705.5</v>
      </c>
    </row>
    <row r="21" spans="1:8" x14ac:dyDescent="0.25">
      <c r="B21" s="19" t="s">
        <v>3</v>
      </c>
      <c r="C21" s="19"/>
      <c r="D21" s="19"/>
      <c r="E21" s="19"/>
      <c r="F21" s="19"/>
      <c r="G21" s="19"/>
      <c r="H21" s="19"/>
    </row>
    <row r="22" spans="1:8" x14ac:dyDescent="0.25">
      <c r="B22" s="2" t="str">
        <f>[1]SAD!D41</f>
        <v>gennaio</v>
      </c>
      <c r="C22" s="2" t="str">
        <f>[1]SAD!E41</f>
        <v>febbraio</v>
      </c>
      <c r="D22" s="2" t="str">
        <f>[1]SAD!F41</f>
        <v>marzo</v>
      </c>
      <c r="E22" s="2" t="str">
        <f>[1]SAD!G41</f>
        <v>aprile</v>
      </c>
      <c r="F22" s="2" t="str">
        <f>[1]SAD!H41</f>
        <v>maggio</v>
      </c>
      <c r="G22" s="2" t="str">
        <f>[1]SAD!I41</f>
        <v>giugno</v>
      </c>
      <c r="H22" s="2" t="str">
        <f>[1]SAD!J41</f>
        <v>luglio</v>
      </c>
    </row>
    <row r="23" spans="1:8" x14ac:dyDescent="0.25">
      <c r="A23" s="4" t="s">
        <v>2</v>
      </c>
      <c r="B23" s="2">
        <f>[1]SAD!D42</f>
        <v>69</v>
      </c>
      <c r="C23" s="2">
        <f>[1]SAD!E42</f>
        <v>61.5</v>
      </c>
      <c r="D23" s="2">
        <f>[1]SAD!F42</f>
        <v>63</v>
      </c>
      <c r="E23" s="2">
        <f>[1]SAD!G42</f>
        <v>51</v>
      </c>
      <c r="F23" s="2">
        <f>[1]SAD!H42</f>
        <v>31</v>
      </c>
      <c r="G23" s="2">
        <f>[1]SAD!I42</f>
        <v>29</v>
      </c>
      <c r="H23" s="2">
        <f>[1]SAD!J42</f>
        <v>34</v>
      </c>
    </row>
    <row r="25" spans="1:8" x14ac:dyDescent="0.25">
      <c r="B25" s="20" t="s">
        <v>4</v>
      </c>
      <c r="C25" s="20"/>
      <c r="D25" s="20"/>
      <c r="E25" s="20"/>
      <c r="F25" s="20"/>
      <c r="G25" s="20"/>
      <c r="H25" s="20"/>
    </row>
    <row r="26" spans="1:8" x14ac:dyDescent="0.25">
      <c r="B26" s="2" t="str">
        <f>[1]SAD!D46</f>
        <v>gennaio</v>
      </c>
      <c r="C26" s="2" t="str">
        <f>[1]SAD!E46</f>
        <v>febbraio</v>
      </c>
      <c r="D26" s="2" t="str">
        <f>[1]SAD!F46</f>
        <v>marzo</v>
      </c>
      <c r="E26" s="2" t="str">
        <f>[1]SAD!G46</f>
        <v>aprile</v>
      </c>
      <c r="F26" s="2" t="str">
        <f>[1]SAD!H46</f>
        <v>maggio</v>
      </c>
      <c r="G26" s="2" t="str">
        <f>[1]SAD!I46</f>
        <v>giugno</v>
      </c>
      <c r="H26" s="2" t="str">
        <f>[1]SAD!J46</f>
        <v>luglio</v>
      </c>
    </row>
    <row r="27" spans="1:8" x14ac:dyDescent="0.25">
      <c r="A27" s="4" t="s">
        <v>2</v>
      </c>
      <c r="B27" s="2">
        <f>[1]SAD!D47</f>
        <v>41</v>
      </c>
      <c r="C27" s="2">
        <f>[1]SAD!E47</f>
        <v>43</v>
      </c>
      <c r="D27" s="2">
        <f>[1]SAD!F47</f>
        <v>44</v>
      </c>
      <c r="E27" s="2">
        <f>[1]SAD!G47</f>
        <v>43</v>
      </c>
      <c r="F27" s="2">
        <f>[1]SAD!H47</f>
        <v>55</v>
      </c>
      <c r="G27" s="2">
        <f>[1]SAD!I47</f>
        <v>41</v>
      </c>
      <c r="H27" s="2">
        <f>[1]SAD!J47</f>
        <v>31</v>
      </c>
    </row>
    <row r="29" spans="1:8" x14ac:dyDescent="0.25">
      <c r="B29" s="20" t="s">
        <v>5</v>
      </c>
      <c r="C29" s="20"/>
      <c r="D29" s="20"/>
      <c r="E29" s="20"/>
      <c r="F29" s="20"/>
      <c r="G29" s="20"/>
      <c r="H29" s="20"/>
    </row>
    <row r="30" spans="1:8" x14ac:dyDescent="0.25">
      <c r="B30" s="2" t="str">
        <f>[1]SAD!D51</f>
        <v>gennaio</v>
      </c>
      <c r="C30" s="2" t="str">
        <f>[1]SAD!E51</f>
        <v>febbraio</v>
      </c>
      <c r="D30" s="2" t="str">
        <f>[1]SAD!F51</f>
        <v>marzo</v>
      </c>
      <c r="E30" s="2" t="str">
        <f>[1]SAD!G51</f>
        <v>aprile</v>
      </c>
      <c r="F30" s="2" t="str">
        <f>[1]SAD!H51</f>
        <v>maggio</v>
      </c>
      <c r="G30" s="2" t="str">
        <f>[1]SAD!I51</f>
        <v>giugno</v>
      </c>
      <c r="H30" s="2" t="str">
        <f>[1]SAD!J51</f>
        <v>luglio</v>
      </c>
    </row>
    <row r="31" spans="1:8" x14ac:dyDescent="0.25">
      <c r="A31" s="4" t="s">
        <v>2</v>
      </c>
      <c r="B31" s="2">
        <f>[1]SAD!D52</f>
        <v>0</v>
      </c>
      <c r="C31" s="2">
        <f>[1]SAD!E52</f>
        <v>0</v>
      </c>
      <c r="D31" s="2">
        <f>[1]SAD!F52</f>
        <v>0</v>
      </c>
      <c r="E31" s="2">
        <f>[1]SAD!G52</f>
        <v>0</v>
      </c>
      <c r="F31" s="2">
        <f>[1]SAD!H52</f>
        <v>6</v>
      </c>
      <c r="G31" s="2">
        <f>[1]SAD!I52</f>
        <v>0</v>
      </c>
      <c r="H31" s="2">
        <f>[1]SAD!J52</f>
        <v>1</v>
      </c>
    </row>
    <row r="34" spans="1:8" ht="18.75" x14ac:dyDescent="0.3">
      <c r="B34" s="18" t="s">
        <v>6</v>
      </c>
      <c r="C34" s="18"/>
      <c r="D34" s="18"/>
      <c r="E34" s="18"/>
      <c r="F34" s="18"/>
      <c r="G34" s="18"/>
      <c r="H34" s="18"/>
    </row>
    <row r="35" spans="1:8" x14ac:dyDescent="0.25">
      <c r="A35" s="1">
        <f>[1]PASTI!B6</f>
        <v>0</v>
      </c>
      <c r="B35" s="2" t="str">
        <f>[1]PASTI!C6</f>
        <v>gennaio</v>
      </c>
      <c r="C35" s="2" t="str">
        <f>[1]PASTI!D6</f>
        <v>febbraio</v>
      </c>
      <c r="D35" s="2" t="str">
        <f>[1]PASTI!E6</f>
        <v>marzo</v>
      </c>
      <c r="E35" s="2" t="str">
        <f>[1]PASTI!F6</f>
        <v>aprile</v>
      </c>
      <c r="F35" s="2" t="str">
        <f>[1]PASTI!G6</f>
        <v>maggio</v>
      </c>
      <c r="G35" s="2" t="str">
        <f>[1]PASTI!H6</f>
        <v>giugno</v>
      </c>
      <c r="H35" s="2" t="str">
        <f>[1]PASTI!I6</f>
        <v>luglio</v>
      </c>
    </row>
    <row r="36" spans="1:8" x14ac:dyDescent="0.25">
      <c r="A36" s="1" t="str">
        <f>[1]PASTI!B7</f>
        <v>PASTI GRATUITI</v>
      </c>
      <c r="B36" s="2">
        <f>[1]PASTI!C7</f>
        <v>417</v>
      </c>
      <c r="C36" s="2">
        <f>[1]PASTI!D7</f>
        <v>382</v>
      </c>
      <c r="D36" s="2">
        <f>[1]PASTI!E7</f>
        <v>384</v>
      </c>
      <c r="E36" s="2">
        <f>[1]PASTI!F7</f>
        <v>339</v>
      </c>
      <c r="F36" s="2">
        <f>[1]PASTI!G7</f>
        <v>379</v>
      </c>
      <c r="G36" s="2">
        <f>[1]PASTI!H7</f>
        <v>367</v>
      </c>
      <c r="H36" s="2">
        <f>[1]PASTI!I7</f>
        <v>345</v>
      </c>
    </row>
    <row r="37" spans="1:8" x14ac:dyDescent="0.25">
      <c r="A37" s="1" t="str">
        <f>[1]PASTI!B8</f>
        <v>PASTI A PAGAMENTO</v>
      </c>
      <c r="B37" s="2">
        <f>[1]PASTI!C8</f>
        <v>556</v>
      </c>
      <c r="C37" s="2">
        <f>[1]PASTI!D8</f>
        <v>498</v>
      </c>
      <c r="D37" s="2">
        <f>[1]PASTI!E8</f>
        <v>528</v>
      </c>
      <c r="E37" s="2">
        <f>[1]PASTI!F8</f>
        <v>466</v>
      </c>
      <c r="F37" s="2">
        <f>[1]PASTI!G8</f>
        <v>499</v>
      </c>
      <c r="G37" s="2">
        <f>[1]PASTI!H8</f>
        <v>444</v>
      </c>
      <c r="H37" s="2">
        <f>[1]PASTI!I8</f>
        <v>436</v>
      </c>
    </row>
    <row r="38" spans="1:8" x14ac:dyDescent="0.25">
      <c r="A38" s="1" t="str">
        <f>[1]PASTI!B9</f>
        <v>TOTALE PASTI CONSEGNATI EFFETTIVI</v>
      </c>
      <c r="B38" s="2">
        <f>[1]PASTI!C9</f>
        <v>973</v>
      </c>
      <c r="C38" s="2">
        <f>[1]PASTI!D9</f>
        <v>880</v>
      </c>
      <c r="D38" s="2">
        <f>[1]PASTI!E9</f>
        <v>912</v>
      </c>
      <c r="E38" s="2">
        <f>[1]PASTI!F9</f>
        <v>805</v>
      </c>
      <c r="F38" s="2">
        <f>[1]PASTI!G9</f>
        <v>878</v>
      </c>
      <c r="G38" s="2">
        <f>[1]PASTI!H9</f>
        <v>811</v>
      </c>
      <c r="H38" s="2">
        <f>[1]PASTI!I9</f>
        <v>781</v>
      </c>
    </row>
    <row r="40" spans="1:8" ht="18.75" x14ac:dyDescent="0.3">
      <c r="B40" s="18" t="s">
        <v>7</v>
      </c>
      <c r="C40" s="18"/>
      <c r="D40" s="18"/>
      <c r="E40" s="18"/>
      <c r="F40" s="18"/>
      <c r="G40" s="18"/>
      <c r="H40" s="18"/>
    </row>
    <row r="41" spans="1:8" s="6" customFormat="1" x14ac:dyDescent="0.25">
      <c r="A41" s="4"/>
      <c r="B41" s="5" t="str">
        <f>[1]ADM!C4</f>
        <v>gennaio</v>
      </c>
      <c r="C41" s="5" t="str">
        <f>[1]ADM!D4</f>
        <v>febbraio</v>
      </c>
      <c r="D41" s="5" t="str">
        <f>[1]ADM!E4</f>
        <v>marzo</v>
      </c>
      <c r="E41" s="5" t="str">
        <f>[1]ADM!F4</f>
        <v>aprile</v>
      </c>
      <c r="F41" s="5" t="str">
        <f>[1]ADM!G4</f>
        <v>maggio</v>
      </c>
      <c r="G41" s="5" t="str">
        <f>[1]ADM!H4</f>
        <v>giugno</v>
      </c>
      <c r="H41" s="5" t="str">
        <f>[1]ADM!I4</f>
        <v>luglio</v>
      </c>
    </row>
    <row r="42" spans="1:8" x14ac:dyDescent="0.25">
      <c r="A42" s="1" t="str">
        <f>[1]ADM!B5</f>
        <v>aggiornamento/formazione</v>
      </c>
      <c r="B42" s="2">
        <f>[1]ADM!C5</f>
        <v>12</v>
      </c>
      <c r="C42" s="2">
        <f>[1]ADM!D5</f>
        <v>12.5</v>
      </c>
      <c r="D42" s="2">
        <f>[1]ADM!E5</f>
        <v>0</v>
      </c>
      <c r="E42" s="2">
        <f>[1]ADM!F5</f>
        <v>2</v>
      </c>
      <c r="F42" s="2">
        <f>[1]ADM!G5</f>
        <v>5</v>
      </c>
      <c r="G42" s="2">
        <f>[1]ADM!H5</f>
        <v>14.5</v>
      </c>
      <c r="H42" s="2">
        <f>[1]ADM!I5</f>
        <v>11.5</v>
      </c>
    </row>
    <row r="43" spans="1:8" x14ac:dyDescent="0.25">
      <c r="A43" s="1" t="str">
        <f>[1]ADM!B6</f>
        <v>equipe</v>
      </c>
      <c r="B43" s="2">
        <f>[1]ADM!C6</f>
        <v>27</v>
      </c>
      <c r="C43" s="2">
        <f>[1]ADM!D6</f>
        <v>33</v>
      </c>
      <c r="D43" s="2">
        <f>[1]ADM!E6</f>
        <v>43</v>
      </c>
      <c r="E43" s="2">
        <f>[1]ADM!F6</f>
        <v>34.5</v>
      </c>
      <c r="F43" s="2">
        <f>[1]ADM!G6</f>
        <v>34</v>
      </c>
      <c r="G43" s="2">
        <f>[1]ADM!H6</f>
        <v>24.5</v>
      </c>
      <c r="H43" s="2">
        <f>[1]ADM!I6</f>
        <v>16.5</v>
      </c>
    </row>
    <row r="44" spans="1:8" x14ac:dyDescent="0.25">
      <c r="A44" s="1" t="str">
        <f>[1]ADM!B7</f>
        <v>incontri esterni</v>
      </c>
      <c r="B44" s="2">
        <f>[1]ADM!C7</f>
        <v>13</v>
      </c>
      <c r="C44" s="2">
        <f>[1]ADM!D7</f>
        <v>12.5</v>
      </c>
      <c r="D44" s="2">
        <f>[1]ADM!E7</f>
        <v>33.5</v>
      </c>
      <c r="E44" s="2">
        <f>[1]ADM!F7</f>
        <v>18</v>
      </c>
      <c r="F44" s="2">
        <f>[1]ADM!G7</f>
        <v>13</v>
      </c>
      <c r="G44" s="2">
        <f>[1]ADM!H7</f>
        <v>12</v>
      </c>
      <c r="H44" s="2">
        <f>[1]ADM!I7</f>
        <v>2</v>
      </c>
    </row>
    <row r="45" spans="1:8" x14ac:dyDescent="0.25">
      <c r="A45" s="1" t="str">
        <f>[1]ADM!B8</f>
        <v>ore mancanza utente</v>
      </c>
      <c r="B45" s="2">
        <f>[1]ADM!C8</f>
        <v>71</v>
      </c>
      <c r="C45" s="2">
        <f>[1]ADM!D8</f>
        <v>63.5</v>
      </c>
      <c r="D45" s="2">
        <f>[1]ADM!E8</f>
        <v>75.5</v>
      </c>
      <c r="E45" s="2">
        <f>[1]ADM!F8</f>
        <v>53.5</v>
      </c>
      <c r="F45" s="2">
        <f>[1]ADM!G8</f>
        <v>63</v>
      </c>
      <c r="G45" s="2">
        <f>[1]ADM!H8</f>
        <v>65</v>
      </c>
      <c r="H45" s="2">
        <f>[1]ADM!I8</f>
        <v>51.5</v>
      </c>
    </row>
    <row r="46" spans="1:8" x14ac:dyDescent="0.25">
      <c r="A46" s="1" t="str">
        <f>[1]ADM!B9</f>
        <v>stesura relazioni</v>
      </c>
      <c r="B46" s="2">
        <f>[1]ADM!C9</f>
        <v>13</v>
      </c>
      <c r="C46" s="2">
        <f>[1]ADM!D9</f>
        <v>2.5</v>
      </c>
      <c r="D46" s="2">
        <f>[1]ADM!E9</f>
        <v>11</v>
      </c>
      <c r="E46" s="2">
        <f>[1]ADM!F9</f>
        <v>8.5</v>
      </c>
      <c r="F46" s="2">
        <f>[1]ADM!G9</f>
        <v>9</v>
      </c>
      <c r="G46" s="2">
        <f>[1]ADM!H9</f>
        <v>13</v>
      </c>
      <c r="H46" s="2">
        <f>[1]ADM!I9</f>
        <v>22.5</v>
      </c>
    </row>
    <row r="47" spans="1:8" x14ac:dyDescent="0.25">
      <c r="A47" s="1" t="str">
        <f>[1]ADM!B10</f>
        <v>supervisione</v>
      </c>
      <c r="B47" s="2">
        <f>[1]ADM!C10</f>
        <v>17</v>
      </c>
      <c r="C47" s="2">
        <f>[1]ADM!D10</f>
        <v>16.5</v>
      </c>
      <c r="D47" s="2">
        <f>[1]ADM!E10</f>
        <v>16.5</v>
      </c>
      <c r="E47" s="2">
        <f>[1]ADM!F10</f>
        <v>20.5</v>
      </c>
      <c r="F47" s="2">
        <f>[1]ADM!G10</f>
        <v>13</v>
      </c>
      <c r="G47" s="2">
        <f>[1]ADM!H10</f>
        <v>17</v>
      </c>
      <c r="H47" s="2">
        <f>[1]ADM!I10</f>
        <v>0</v>
      </c>
    </row>
    <row r="48" spans="1:8" x14ac:dyDescent="0.25">
      <c r="A48" s="1" t="str">
        <f>[1]ADM!B11</f>
        <v>utente</v>
      </c>
      <c r="B48" s="2">
        <f>[1]ADM!C11</f>
        <v>183</v>
      </c>
      <c r="C48" s="2">
        <f>[1]ADM!D11</f>
        <v>207</v>
      </c>
      <c r="D48" s="2">
        <f>[1]ADM!E11</f>
        <v>267.5</v>
      </c>
      <c r="E48" s="2">
        <f>[1]ADM!F11</f>
        <v>181</v>
      </c>
      <c r="F48" s="2">
        <f>[1]ADM!G11</f>
        <v>251</v>
      </c>
      <c r="G48" s="2">
        <f>[1]ADM!H11</f>
        <v>260.5</v>
      </c>
      <c r="H48" s="2">
        <f>[1]ADM!I11</f>
        <v>235</v>
      </c>
    </row>
    <row r="49" spans="1:8" x14ac:dyDescent="0.25">
      <c r="A49" s="1" t="str">
        <f>[1]ADM!B12</f>
        <v>visita medica</v>
      </c>
      <c r="B49" s="2" t="str">
        <f>[1]ADM!C12</f>
        <v/>
      </c>
      <c r="C49" s="2" t="str">
        <f>[1]ADM!D12</f>
        <v/>
      </c>
      <c r="D49" s="2" t="str">
        <f>[1]ADM!E12</f>
        <v/>
      </c>
      <c r="E49" s="2">
        <f>[1]ADM!F12</f>
        <v>1</v>
      </c>
      <c r="F49" s="2">
        <f>[1]ADM!G12</f>
        <v>0</v>
      </c>
      <c r="G49" s="2">
        <f>[1]ADM!H12</f>
        <v>0</v>
      </c>
      <c r="H49" s="2">
        <f>[1]ADM!I12</f>
        <v>0</v>
      </c>
    </row>
    <row r="50" spans="1:8" x14ac:dyDescent="0.25">
      <c r="A50" s="1" t="str">
        <f>[1]ADM!B13</f>
        <v>backoffice</v>
      </c>
      <c r="B50" s="2" t="str">
        <f>[1]ADM!C13</f>
        <v/>
      </c>
      <c r="C50" s="2">
        <f>[1]ADM!D13</f>
        <v>5.5</v>
      </c>
      <c r="D50" s="2">
        <f>[1]ADM!E13</f>
        <v>10</v>
      </c>
      <c r="E50" s="2">
        <f>[1]ADM!F13</f>
        <v>4</v>
      </c>
      <c r="F50" s="2">
        <f>[1]ADM!G13</f>
        <v>5</v>
      </c>
      <c r="G50" s="2">
        <f>[1]ADM!H13</f>
        <v>9.5</v>
      </c>
      <c r="H50" s="2">
        <f>[1]ADM!I13</f>
        <v>4.5</v>
      </c>
    </row>
    <row r="51" spans="1:8" x14ac:dyDescent="0.25">
      <c r="A51" s="4" t="s">
        <v>2</v>
      </c>
      <c r="B51" s="2">
        <f>[1]ADM!C14</f>
        <v>336</v>
      </c>
      <c r="C51" s="2">
        <f>[1]ADM!D14</f>
        <v>353</v>
      </c>
      <c r="D51" s="2">
        <f>[1]ADM!E14</f>
        <v>457</v>
      </c>
      <c r="E51" s="2">
        <f>[1]ADM!F14</f>
        <v>323</v>
      </c>
      <c r="F51" s="2">
        <f>[1]ADM!G14</f>
        <v>393</v>
      </c>
      <c r="G51" s="2">
        <f>[1]ADM!H14</f>
        <v>416</v>
      </c>
      <c r="H51" s="2">
        <f>[1]ADM!I14</f>
        <v>343.5</v>
      </c>
    </row>
    <row r="54" spans="1:8" ht="18.75" x14ac:dyDescent="0.3">
      <c r="B54" s="18" t="s">
        <v>8</v>
      </c>
      <c r="C54" s="18"/>
      <c r="D54" s="18"/>
      <c r="E54" s="18"/>
      <c r="F54" s="18"/>
      <c r="G54" s="18"/>
      <c r="H54" s="18"/>
    </row>
    <row r="55" spans="1:8" x14ac:dyDescent="0.25">
      <c r="A55" s="1" t="s">
        <v>9</v>
      </c>
      <c r="B55" s="2" t="str">
        <f>[1]TRASPORTI!B9</f>
        <v>gennaio</v>
      </c>
      <c r="C55" s="2" t="str">
        <f>[1]TRASPORTI!C9</f>
        <v>febbraio</v>
      </c>
      <c r="D55" s="2" t="str">
        <f>[1]TRASPORTI!D9</f>
        <v>marzo</v>
      </c>
      <c r="E55" s="2" t="str">
        <f>[1]TRASPORTI!E9</f>
        <v>aprile</v>
      </c>
      <c r="F55" s="2" t="str">
        <f>[1]TRASPORTI!F9</f>
        <v>maggio</v>
      </c>
      <c r="G55" s="2" t="str">
        <f>[1]TRASPORTI!G9</f>
        <v>giugno</v>
      </c>
      <c r="H55" s="2" t="str">
        <f>[1]TRASPORTI!H9</f>
        <v>luglio</v>
      </c>
    </row>
    <row r="56" spans="1:8" x14ac:dyDescent="0.25">
      <c r="A56" s="1" t="str">
        <f>[1]TRASPORTI!A10</f>
        <v>chilometri croce</v>
      </c>
      <c r="B56" s="2">
        <f>[1]TRASPORTI!B10</f>
        <v>4324</v>
      </c>
      <c r="C56" s="2">
        <f>[1]TRASPORTI!C10</f>
        <v>4319</v>
      </c>
      <c r="D56" s="2">
        <f>[1]TRASPORTI!D10</f>
        <v>4103</v>
      </c>
      <c r="E56" s="2">
        <f>[1]TRASPORTI!E10</f>
        <v>4142</v>
      </c>
      <c r="F56" s="2">
        <f>[1]TRASPORTI!F10</f>
        <v>4259</v>
      </c>
      <c r="G56" s="2">
        <f>[1]TRASPORTI!G10</f>
        <v>4672</v>
      </c>
      <c r="H56" s="2">
        <f>[1]TRASPORTI!H10</f>
        <v>4780</v>
      </c>
    </row>
    <row r="57" spans="1:8" x14ac:dyDescent="0.25">
      <c r="A57" s="1" t="str">
        <f>[1]TRASPORTI!A11</f>
        <v>chilometri cometa</v>
      </c>
      <c r="B57" s="2">
        <f>[1]TRASPORTI!B11</f>
        <v>3880</v>
      </c>
      <c r="C57" s="2">
        <f>[1]TRASPORTI!C11</f>
        <v>4688</v>
      </c>
      <c r="D57" s="2">
        <f>[1]TRASPORTI!D11</f>
        <v>4800</v>
      </c>
      <c r="E57" s="2">
        <f>[1]TRASPORTI!E11</f>
        <v>2755</v>
      </c>
      <c r="F57" s="2">
        <f>[1]TRASPORTI!F11</f>
        <v>5635</v>
      </c>
      <c r="G57" s="2">
        <f>[1]TRASPORTI!G11</f>
        <v>3372</v>
      </c>
      <c r="H57" s="2">
        <f>[1]TRASPORTI!H11</f>
        <v>672</v>
      </c>
    </row>
    <row r="58" spans="1:8" x14ac:dyDescent="0.25">
      <c r="A58" s="1" t="str">
        <f>[1]TRASPORTI!A12</f>
        <v>totale Km</v>
      </c>
      <c r="B58" s="2">
        <f>[1]TRASPORTI!B12</f>
        <v>8204</v>
      </c>
      <c r="C58" s="2">
        <f>[1]TRASPORTI!C12</f>
        <v>9007</v>
      </c>
      <c r="D58" s="2">
        <f>[1]TRASPORTI!D12</f>
        <v>8903</v>
      </c>
      <c r="E58" s="2">
        <f>[1]TRASPORTI!E12</f>
        <v>6897</v>
      </c>
      <c r="F58" s="2">
        <f>[1]TRASPORTI!F12</f>
        <v>9894</v>
      </c>
      <c r="G58" s="2">
        <f>[1]TRASPORTI!G12</f>
        <v>8044</v>
      </c>
      <c r="H58" s="2">
        <f>[1]TRASPORTI!H12</f>
        <v>5452</v>
      </c>
    </row>
    <row r="61" spans="1:8" ht="18.75" x14ac:dyDescent="0.3">
      <c r="B61" s="18" t="s">
        <v>10</v>
      </c>
      <c r="C61" s="18"/>
      <c r="D61" s="18"/>
      <c r="E61" s="18"/>
      <c r="F61" s="18"/>
      <c r="G61" s="18"/>
      <c r="H61" s="18"/>
    </row>
    <row r="62" spans="1:8" x14ac:dyDescent="0.25">
      <c r="B62" s="2" t="str">
        <f>'[1]SERVIZI SOCIO ASSISTENZIALI'!B6</f>
        <v>gennaio</v>
      </c>
      <c r="C62" s="2" t="str">
        <f>'[1]SERVIZI SOCIO ASSISTENZIALI'!C6</f>
        <v>febbraio</v>
      </c>
      <c r="D62" s="2" t="str">
        <f>'[1]SERVIZI SOCIO ASSISTENZIALI'!D6</f>
        <v>marzo</v>
      </c>
      <c r="E62" s="2" t="str">
        <f>'[1]SERVIZI SOCIO ASSISTENZIALI'!E6</f>
        <v>aprile</v>
      </c>
      <c r="F62" s="2" t="str">
        <f>'[1]SERVIZI SOCIO ASSISTENZIALI'!F6</f>
        <v>maggio</v>
      </c>
      <c r="G62" s="2" t="str">
        <f>'[1]SERVIZI SOCIO ASSISTENZIALI'!G6</f>
        <v>giugno</v>
      </c>
      <c r="H62" s="2" t="str">
        <f>'[1]SERVIZI SOCIO ASSISTENZIALI'!H6</f>
        <v>luglio</v>
      </c>
    </row>
    <row r="63" spans="1:8" x14ac:dyDescent="0.25">
      <c r="A63" s="1" t="str">
        <f>'[1]SERVIZI SOCIO ASSISTENZIALI'!A7</f>
        <v>aggiornamento / formazione / riunioni interne</v>
      </c>
      <c r="B63" s="2" t="str">
        <f>'[1]SERVIZI SOCIO ASSISTENZIALI'!B7</f>
        <v/>
      </c>
      <c r="C63" s="2" t="str">
        <f>'[1]SERVIZI SOCIO ASSISTENZIALI'!C7</f>
        <v/>
      </c>
      <c r="D63" s="2" t="str">
        <f>'[1]SERVIZI SOCIO ASSISTENZIALI'!D7</f>
        <v/>
      </c>
      <c r="E63" s="2" t="str">
        <f>'[1]SERVIZI SOCIO ASSISTENZIALI'!E7</f>
        <v/>
      </c>
      <c r="F63" s="2">
        <f>'[1]SERVIZI SOCIO ASSISTENZIALI'!F7</f>
        <v>2.5</v>
      </c>
      <c r="G63" s="2" t="str">
        <f>'[1]SERVIZI SOCIO ASSISTENZIALI'!G7</f>
        <v/>
      </c>
      <c r="H63" s="2" t="str">
        <f>'[1]SERVIZI SOCIO ASSISTENZIALI'!H7</f>
        <v/>
      </c>
    </row>
    <row r="64" spans="1:8" x14ac:dyDescent="0.25">
      <c r="A64" s="1" t="str">
        <f>'[1]SERVIZI SOCIO ASSISTENZIALI'!A8</f>
        <v>aggiornamento/formazione/riunioni interne</v>
      </c>
      <c r="B64" s="2" t="str">
        <f>'[1]SERVIZI SOCIO ASSISTENZIALI'!B8</f>
        <v/>
      </c>
      <c r="C64" s="2" t="str">
        <f>'[1]SERVIZI SOCIO ASSISTENZIALI'!C8</f>
        <v/>
      </c>
      <c r="D64" s="2" t="str">
        <f>'[1]SERVIZI SOCIO ASSISTENZIALI'!D8</f>
        <v/>
      </c>
      <c r="E64" s="2" t="str">
        <f>'[1]SERVIZI SOCIO ASSISTENZIALI'!E8</f>
        <v/>
      </c>
      <c r="F64" s="2" t="str">
        <f>'[1]SERVIZI SOCIO ASSISTENZIALI'!F8</f>
        <v/>
      </c>
      <c r="G64" s="2" t="str">
        <f>'[1]SERVIZI SOCIO ASSISTENZIALI'!G8</f>
        <v/>
      </c>
      <c r="H64" s="2" t="str">
        <f>'[1]SERVIZI SOCIO ASSISTENZIALI'!H8</f>
        <v/>
      </c>
    </row>
    <row r="65" spans="1:9" x14ac:dyDescent="0.25">
      <c r="A65" s="1" t="str">
        <f>'[1]SERVIZI SOCIO ASSISTENZIALI'!A9</f>
        <v>incontri di rete e staff</v>
      </c>
      <c r="B65" s="2">
        <f>'[1]SERVIZI SOCIO ASSISTENZIALI'!B9</f>
        <v>27</v>
      </c>
      <c r="C65" s="2">
        <f>'[1]SERVIZI SOCIO ASSISTENZIALI'!C9</f>
        <v>31</v>
      </c>
      <c r="D65" s="2">
        <f>'[1]SERVIZI SOCIO ASSISTENZIALI'!D9</f>
        <v>45</v>
      </c>
      <c r="E65" s="2">
        <f>'[1]SERVIZI SOCIO ASSISTENZIALI'!E9</f>
        <v>31</v>
      </c>
      <c r="F65" s="2">
        <f>'[1]SERVIZI SOCIO ASSISTENZIALI'!F9</f>
        <v>38</v>
      </c>
      <c r="G65" s="2">
        <f>'[1]SERVIZI SOCIO ASSISTENZIALI'!G9</f>
        <v>30.5</v>
      </c>
      <c r="H65" s="2">
        <f>'[1]SERVIZI SOCIO ASSISTENZIALI'!H9</f>
        <v>44</v>
      </c>
    </row>
    <row r="66" spans="1:9" x14ac:dyDescent="0.25">
      <c r="A66" s="1" t="str">
        <f>'[1]SERVIZI SOCIO ASSISTENZIALI'!A10</f>
        <v>progettazione / programmazione</v>
      </c>
      <c r="B66" s="2">
        <f>'[1]SERVIZI SOCIO ASSISTENZIALI'!B10</f>
        <v>40</v>
      </c>
      <c r="C66" s="2">
        <f>'[1]SERVIZI SOCIO ASSISTENZIALI'!C10</f>
        <v>35.75</v>
      </c>
      <c r="D66" s="2">
        <f>'[1]SERVIZI SOCIO ASSISTENZIALI'!D10</f>
        <v>55.5</v>
      </c>
      <c r="E66" s="2">
        <f>'[1]SERVIZI SOCIO ASSISTENZIALI'!E10</f>
        <v>57</v>
      </c>
      <c r="F66" s="2">
        <f>'[1]SERVIZI SOCIO ASSISTENZIALI'!F10</f>
        <v>72.5</v>
      </c>
      <c r="G66" s="2">
        <f>'[1]SERVIZI SOCIO ASSISTENZIALI'!G10</f>
        <v>43.25</v>
      </c>
      <c r="H66" s="2">
        <f>'[1]SERVIZI SOCIO ASSISTENZIALI'!H10</f>
        <v>25.75</v>
      </c>
    </row>
    <row r="67" spans="1:9" x14ac:dyDescent="0.25">
      <c r="A67" s="1" t="str">
        <f>'[1]SERVIZI SOCIO ASSISTENZIALI'!A11</f>
        <v>programmazione disabili sensoriali</v>
      </c>
      <c r="B67" s="2">
        <f>'[1]SERVIZI SOCIO ASSISTENZIALI'!B11</f>
        <v>2.5</v>
      </c>
      <c r="C67" s="2">
        <f>'[1]SERVIZI SOCIO ASSISTENZIALI'!C11</f>
        <v>7</v>
      </c>
      <c r="D67" s="2" t="str">
        <f>'[1]SERVIZI SOCIO ASSISTENZIALI'!D11</f>
        <v/>
      </c>
      <c r="E67" s="2" t="str">
        <f>'[1]SERVIZI SOCIO ASSISTENZIALI'!E11</f>
        <v/>
      </c>
      <c r="F67" s="2">
        <f>'[1]SERVIZI SOCIO ASSISTENZIALI'!F11</f>
        <v>1.5</v>
      </c>
      <c r="G67" s="2" t="str">
        <f>'[1]SERVIZI SOCIO ASSISTENZIALI'!G11</f>
        <v/>
      </c>
      <c r="H67" s="2" t="str">
        <f>'[1]SERVIZI SOCIO ASSISTENZIALI'!H11</f>
        <v/>
      </c>
    </row>
    <row r="68" spans="1:9" x14ac:dyDescent="0.25">
      <c r="A68" s="1" t="str">
        <f>'[1]SERVIZI SOCIO ASSISTENZIALI'!A20</f>
        <v>ore PROGET</v>
      </c>
      <c r="B68" s="2">
        <f>'[1]SERVIZI SOCIO ASSISTENZIALI'!B20</f>
        <v>40</v>
      </c>
      <c r="C68" s="2">
        <f>'[1]SERVIZI SOCIO ASSISTENZIALI'!C20</f>
        <v>35.75</v>
      </c>
      <c r="D68" s="2">
        <f>'[1]SERVIZI SOCIO ASSISTENZIALI'!D20</f>
        <v>55.5</v>
      </c>
      <c r="E68" s="2">
        <f>'[1]SERVIZI SOCIO ASSISTENZIALI'!E20</f>
        <v>57</v>
      </c>
      <c r="F68" s="2">
        <f>'[1]SERVIZI SOCIO ASSISTENZIALI'!F20</f>
        <v>72.5</v>
      </c>
      <c r="G68" s="2">
        <f>'[1]SERVIZI SOCIO ASSISTENZIALI'!G20</f>
        <v>43.25</v>
      </c>
      <c r="H68" s="2">
        <f>'[1]SERVIZI SOCIO ASSISTENZIALI'!H20</f>
        <v>25.75</v>
      </c>
    </row>
    <row r="69" spans="1:9" x14ac:dyDescent="0.25">
      <c r="A69" s="1" t="str">
        <f>'[1]SERVIZI SOCIO ASSISTENZIALI'!A27</f>
        <v>ore per PON</v>
      </c>
      <c r="B69" s="2">
        <f>'[1]SERVIZI SOCIO ASSISTENZIALI'!B27</f>
        <v>0</v>
      </c>
      <c r="C69" s="2">
        <f>'[1]SERVIZI SOCIO ASSISTENZIALI'!C27</f>
        <v>0</v>
      </c>
      <c r="D69" s="2">
        <f>'[1]SERVIZI SOCIO ASSISTENZIALI'!D27</f>
        <v>0</v>
      </c>
      <c r="E69" s="2">
        <f>'[1]SERVIZI SOCIO ASSISTENZIALI'!E27</f>
        <v>0</v>
      </c>
      <c r="F69" s="2">
        <f>'[1]SERVIZI SOCIO ASSISTENZIALI'!F27</f>
        <v>0</v>
      </c>
      <c r="G69" s="2">
        <f>'[1]SERVIZI SOCIO ASSISTENZIALI'!G27</f>
        <v>0</v>
      </c>
      <c r="H69" s="2">
        <f>'[1]SERVIZI SOCIO ASSISTENZIALI'!H27</f>
        <v>0</v>
      </c>
    </row>
    <row r="70" spans="1:9" x14ac:dyDescent="0.25">
      <c r="B70" s="2">
        <f>SUM(B63:B69)</f>
        <v>109.5</v>
      </c>
      <c r="C70" s="2">
        <f t="shared" ref="C70:H70" si="0">SUM(C63:C69)</f>
        <v>109.5</v>
      </c>
      <c r="D70" s="2">
        <f t="shared" si="0"/>
        <v>156</v>
      </c>
      <c r="E70" s="2">
        <f t="shared" si="0"/>
        <v>145</v>
      </c>
      <c r="F70" s="2">
        <f t="shared" si="0"/>
        <v>187</v>
      </c>
      <c r="G70" s="2">
        <f t="shared" si="0"/>
        <v>117</v>
      </c>
      <c r="H70" s="2">
        <f t="shared" si="0"/>
        <v>95.5</v>
      </c>
    </row>
    <row r="72" spans="1:9" ht="18.75" x14ac:dyDescent="0.3">
      <c r="B72" s="18" t="s">
        <v>11</v>
      </c>
      <c r="C72" s="18"/>
      <c r="D72" s="18"/>
      <c r="E72" s="18"/>
      <c r="F72" s="18"/>
      <c r="G72" s="18"/>
      <c r="H72" s="18"/>
    </row>
    <row r="73" spans="1:9" x14ac:dyDescent="0.25">
      <c r="B73" s="7" t="str">
        <f>[1]SIL!B7</f>
        <v>gennaio</v>
      </c>
      <c r="C73" s="7" t="str">
        <f>[1]SIL!C7</f>
        <v>febbraio</v>
      </c>
      <c r="D73" s="7" t="str">
        <f>[1]SIL!D7</f>
        <v>marzo</v>
      </c>
      <c r="E73" s="7" t="str">
        <f>[1]SIL!E7</f>
        <v>aprile</v>
      </c>
      <c r="F73" s="7" t="str">
        <f>[1]SIL!F7</f>
        <v>maggio</v>
      </c>
      <c r="G73" s="7" t="str">
        <f>[1]SIL!G7</f>
        <v>giugno</v>
      </c>
      <c r="H73" s="7" t="str">
        <f>[1]SIL!H7</f>
        <v>luglio</v>
      </c>
    </row>
    <row r="74" spans="1:9" x14ac:dyDescent="0.25">
      <c r="A74" s="1" t="str">
        <f>[1]SIL!A8</f>
        <v>aggiornamento/formazione</v>
      </c>
      <c r="B74" s="8">
        <f>[1]SIL!B8</f>
        <v>7</v>
      </c>
      <c r="C74" s="8">
        <f>[1]SIL!C8</f>
        <v>0.5</v>
      </c>
      <c r="D74" s="8">
        <f>[1]SIL!D8</f>
        <v>23</v>
      </c>
      <c r="E74" s="8">
        <f>[1]SIL!E8</f>
        <v>2</v>
      </c>
      <c r="F74" s="8">
        <f>[1]SIL!F8</f>
        <v>15</v>
      </c>
      <c r="G74" s="8" t="str">
        <f>[1]SIL!G8</f>
        <v/>
      </c>
      <c r="H74" s="8">
        <f>[1]SIL!H8</f>
        <v>7</v>
      </c>
      <c r="I74" s="1"/>
    </row>
    <row r="75" spans="1:9" x14ac:dyDescent="0.25">
      <c r="A75" s="1" t="str">
        <f>[1]SIL!A9</f>
        <v>back office (fax telef e cartelle)</v>
      </c>
      <c r="B75" s="8">
        <f>[1]SIL!B9</f>
        <v>103.5</v>
      </c>
      <c r="C75" s="8">
        <f>[1]SIL!C9</f>
        <v>85.5</v>
      </c>
      <c r="D75" s="8">
        <f>[1]SIL!D9</f>
        <v>93</v>
      </c>
      <c r="E75" s="8">
        <f>[1]SIL!E9</f>
        <v>73</v>
      </c>
      <c r="F75" s="8">
        <f>[1]SIL!F9</f>
        <v>86.5</v>
      </c>
      <c r="G75" s="8">
        <f>[1]SIL!G9</f>
        <v>70.5</v>
      </c>
      <c r="H75" s="8">
        <f>[1]SIL!H9</f>
        <v>82</v>
      </c>
      <c r="I75" s="1"/>
    </row>
    <row r="76" spans="1:9" x14ac:dyDescent="0.25">
      <c r="A76" s="1" t="str">
        <f>[1]SIL!A10</f>
        <v>colloqui</v>
      </c>
      <c r="B76" s="8">
        <f>[1]SIL!B10</f>
        <v>25</v>
      </c>
      <c r="C76" s="8">
        <f>[1]SIL!C10</f>
        <v>40</v>
      </c>
      <c r="D76" s="8">
        <f>[1]SIL!D10</f>
        <v>47</v>
      </c>
      <c r="E76" s="8">
        <f>[1]SIL!E10</f>
        <v>29.5</v>
      </c>
      <c r="F76" s="8">
        <f>[1]SIL!F10</f>
        <v>32.5</v>
      </c>
      <c r="G76" s="8">
        <f>[1]SIL!G10</f>
        <v>39</v>
      </c>
      <c r="H76" s="8">
        <f>[1]SIL!H10</f>
        <v>42</v>
      </c>
      <c r="I76" s="1"/>
    </row>
    <row r="77" spans="1:9" x14ac:dyDescent="0.25">
      <c r="A77" s="1" t="str">
        <f>[1]SIL!A11</f>
        <v>coordinamento</v>
      </c>
      <c r="B77" s="8">
        <f>[1]SIL!B11</f>
        <v>5</v>
      </c>
      <c r="C77" s="8" t="str">
        <f>[1]SIL!C11</f>
        <v/>
      </c>
      <c r="D77" s="8" t="str">
        <f>[1]SIL!D11</f>
        <v/>
      </c>
      <c r="E77" s="8" t="str">
        <f>[1]SIL!E11</f>
        <v/>
      </c>
      <c r="F77" s="8">
        <f>[1]SIL!F11</f>
        <v>0</v>
      </c>
      <c r="G77" s="8" t="str">
        <f>[1]SIL!G11</f>
        <v/>
      </c>
      <c r="H77" s="8" t="str">
        <f>[1]SIL!H11</f>
        <v/>
      </c>
      <c r="I77" s="1"/>
    </row>
    <row r="78" spans="1:9" x14ac:dyDescent="0.25">
      <c r="A78" s="1" t="str">
        <f>[1]SIL!A12</f>
        <v>incontri esterni</v>
      </c>
      <c r="B78" s="8">
        <f>[1]SIL!B12</f>
        <v>26.5</v>
      </c>
      <c r="C78" s="8">
        <f>[1]SIL!C12</f>
        <v>30</v>
      </c>
      <c r="D78" s="8">
        <f>[1]SIL!D12</f>
        <v>32</v>
      </c>
      <c r="E78" s="8">
        <f>[1]SIL!E12</f>
        <v>26.5</v>
      </c>
      <c r="F78" s="8">
        <f>[1]SIL!F12</f>
        <v>37.5</v>
      </c>
      <c r="G78" s="8">
        <f>[1]SIL!G12</f>
        <v>20.5</v>
      </c>
      <c r="H78" s="8">
        <f>[1]SIL!H12</f>
        <v>29</v>
      </c>
      <c r="I78" s="1"/>
    </row>
    <row r="79" spans="1:9" x14ac:dyDescent="0.25">
      <c r="A79" s="1" t="str">
        <f>[1]SIL!A13</f>
        <v>visite in azienda</v>
      </c>
      <c r="B79" s="8">
        <f>[1]SIL!B13</f>
        <v>12</v>
      </c>
      <c r="C79" s="8">
        <f>[1]SIL!C13</f>
        <v>16</v>
      </c>
      <c r="D79" s="8">
        <f>[1]SIL!D13</f>
        <v>28</v>
      </c>
      <c r="E79" s="8">
        <f>[1]SIL!E13</f>
        <v>21</v>
      </c>
      <c r="F79" s="8">
        <f>[1]SIL!F13</f>
        <v>29.5</v>
      </c>
      <c r="G79" s="8">
        <f>[1]SIL!G13</f>
        <v>12</v>
      </c>
      <c r="H79" s="8">
        <f>[1]SIL!H13</f>
        <v>20</v>
      </c>
      <c r="I79" s="1"/>
    </row>
    <row r="80" spans="1:9" x14ac:dyDescent="0.25">
      <c r="A80" s="1" t="str">
        <f>[1]SIL!A15</f>
        <v>coordinamento S.I.L.</v>
      </c>
      <c r="B80" s="8">
        <f>[1]SIL!B15</f>
        <v>24</v>
      </c>
      <c r="C80" s="8">
        <f>[1]SIL!C15</f>
        <v>27</v>
      </c>
      <c r="D80" s="8">
        <f>[1]SIL!D15</f>
        <v>34</v>
      </c>
      <c r="E80" s="8">
        <f>[1]SIL!E15</f>
        <v>29</v>
      </c>
      <c r="F80" s="8">
        <f>[1]SIL!F15</f>
        <v>37</v>
      </c>
      <c r="G80" s="8">
        <f>[1]SIL!G15</f>
        <v>23</v>
      </c>
      <c r="H80" s="8">
        <f>[1]SIL!H15</f>
        <v>29</v>
      </c>
      <c r="I80" s="1"/>
    </row>
    <row r="81" spans="1:9" x14ac:dyDescent="0.25">
      <c r="A81" s="1" t="s">
        <v>12</v>
      </c>
      <c r="B81" s="8">
        <f>[1]SIL!B18</f>
        <v>0</v>
      </c>
      <c r="C81" s="8">
        <f>[1]SIL!C18</f>
        <v>0</v>
      </c>
      <c r="D81" s="8">
        <f>[1]SIL!D18</f>
        <v>0</v>
      </c>
      <c r="E81" s="8">
        <f>[1]SIL!E18</f>
        <v>0</v>
      </c>
      <c r="F81" s="8">
        <f>[1]SIL!F18</f>
        <v>0</v>
      </c>
      <c r="G81" s="8">
        <f>[1]SIL!G18</f>
        <v>0</v>
      </c>
      <c r="H81" s="8">
        <f>[1]SIL!H18</f>
        <v>38</v>
      </c>
      <c r="I81" s="1"/>
    </row>
    <row r="82" spans="1:9" x14ac:dyDescent="0.25">
      <c r="A82" s="4" t="s">
        <v>2</v>
      </c>
      <c r="B82" s="9">
        <f>[1]SIL!B19</f>
        <v>203</v>
      </c>
      <c r="C82" s="9">
        <f>[1]SIL!C19</f>
        <v>199</v>
      </c>
      <c r="D82" s="9">
        <f>[1]SIL!D19</f>
        <v>257</v>
      </c>
      <c r="E82" s="9">
        <f>[1]SIL!E19</f>
        <v>181</v>
      </c>
      <c r="F82" s="9">
        <f>[1]SIL!F19</f>
        <v>238</v>
      </c>
      <c r="G82" s="9">
        <f>[1]SIL!G19</f>
        <v>165</v>
      </c>
      <c r="H82" s="9">
        <f>[1]SIL!H19</f>
        <v>247</v>
      </c>
    </row>
    <row r="83" spans="1:9" x14ac:dyDescent="0.25">
      <c r="B83" s="10"/>
      <c r="C83" s="10"/>
      <c r="D83" s="10"/>
      <c r="E83" s="10"/>
      <c r="F83" s="10"/>
      <c r="G83" s="10"/>
      <c r="H83" s="10"/>
    </row>
    <row r="84" spans="1:9" ht="18.75" x14ac:dyDescent="0.3">
      <c r="B84" s="18" t="s">
        <v>13</v>
      </c>
      <c r="C84" s="18"/>
      <c r="D84" s="18"/>
      <c r="E84" s="18"/>
      <c r="F84" s="18"/>
      <c r="G84" s="18"/>
      <c r="H84" s="18"/>
    </row>
    <row r="85" spans="1:9" x14ac:dyDescent="0.25">
      <c r="B85" s="22" t="s">
        <v>14</v>
      </c>
      <c r="C85" s="22"/>
      <c r="D85" s="22"/>
      <c r="E85" s="22"/>
      <c r="F85" s="22"/>
      <c r="G85" s="22"/>
      <c r="H85" s="22"/>
    </row>
    <row r="86" spans="1:9" s="6" customFormat="1" x14ac:dyDescent="0.25">
      <c r="A86" s="4"/>
      <c r="B86" s="11" t="str">
        <f>[1]AFFIDI!B6</f>
        <v>Gennaio</v>
      </c>
      <c r="C86" s="11" t="str">
        <f>[1]AFFIDI!C6</f>
        <v>Febbraio</v>
      </c>
      <c r="D86" s="11" t="str">
        <f>[1]AFFIDI!D6</f>
        <v>Marzo</v>
      </c>
      <c r="E86" s="11" t="str">
        <f>[1]AFFIDI!E6</f>
        <v>Aprile</v>
      </c>
      <c r="F86" s="11" t="str">
        <f>[1]AFFIDI!F6</f>
        <v>Maggio</v>
      </c>
      <c r="G86" s="11" t="str">
        <f>[1]AFFIDI!G6</f>
        <v>Giugno</v>
      </c>
      <c r="H86" s="11" t="str">
        <f>[1]AFFIDI!H6</f>
        <v>Luglio</v>
      </c>
    </row>
    <row r="87" spans="1:9" s="6" customFormat="1" x14ac:dyDescent="0.25">
      <c r="A87" s="4" t="str">
        <f>[1]AFFIDI!A8</f>
        <v>aggiornamento/formazione/riunioni interne</v>
      </c>
      <c r="B87" s="12" t="str">
        <f>[1]AFFIDI!B8</f>
        <v/>
      </c>
      <c r="C87" s="12" t="str">
        <f>[1]AFFIDI!C8</f>
        <v/>
      </c>
      <c r="D87" s="12" t="str">
        <f>[1]AFFIDI!D8</f>
        <v/>
      </c>
      <c r="E87" s="12">
        <f>[1]AFFIDI!E8</f>
        <v>0</v>
      </c>
      <c r="F87" s="12">
        <f>[1]AFFIDI!F8</f>
        <v>0</v>
      </c>
      <c r="G87" s="12" t="str">
        <f>[1]AFFIDI!G8</f>
        <v/>
      </c>
      <c r="H87" s="12" t="str">
        <f>[1]AFFIDI!H8</f>
        <v/>
      </c>
    </row>
    <row r="88" spans="1:9" s="6" customFormat="1" x14ac:dyDescent="0.25">
      <c r="A88" s="4" t="str">
        <f>[1]AFFIDI!A9</f>
        <v>back office (fax telef e cartelle)</v>
      </c>
      <c r="B88" s="12">
        <f>[1]AFFIDI!B9</f>
        <v>3</v>
      </c>
      <c r="C88" s="12">
        <f>[1]AFFIDI!C9</f>
        <v>6</v>
      </c>
      <c r="D88" s="12">
        <f>[1]AFFIDI!D9</f>
        <v>7</v>
      </c>
      <c r="E88" s="12">
        <f>[1]AFFIDI!E9</f>
        <v>2</v>
      </c>
      <c r="F88" s="12">
        <f>[1]AFFIDI!F9</f>
        <v>1</v>
      </c>
      <c r="G88" s="12">
        <f>[1]AFFIDI!G9</f>
        <v>7.5</v>
      </c>
      <c r="H88" s="12" t="str">
        <f>[1]AFFIDI!H9</f>
        <v/>
      </c>
    </row>
    <row r="89" spans="1:9" s="6" customFormat="1" x14ac:dyDescent="0.25">
      <c r="A89" s="4" t="str">
        <f>[1]AFFIDI!A10</f>
        <v>colloqui</v>
      </c>
      <c r="B89" s="12">
        <f>[1]AFFIDI!B10</f>
        <v>15</v>
      </c>
      <c r="C89" s="12">
        <f>[1]AFFIDI!C10</f>
        <v>20.5</v>
      </c>
      <c r="D89" s="12">
        <f>[1]AFFIDI!D10</f>
        <v>15.5</v>
      </c>
      <c r="E89" s="12">
        <f>[1]AFFIDI!E10</f>
        <v>10.5</v>
      </c>
      <c r="F89" s="12">
        <f>[1]AFFIDI!F10</f>
        <v>14.5</v>
      </c>
      <c r="G89" s="12">
        <f>[1]AFFIDI!G10</f>
        <v>20.5</v>
      </c>
      <c r="H89" s="12">
        <f>[1]AFFIDI!H10</f>
        <v>13.5</v>
      </c>
    </row>
    <row r="90" spans="1:9" s="6" customFormat="1" x14ac:dyDescent="0.25">
      <c r="A90" s="4" t="str">
        <f>[1]AFFIDI!A11</f>
        <v>equipe</v>
      </c>
      <c r="B90" s="12">
        <f>[1]AFFIDI!B11</f>
        <v>5</v>
      </c>
      <c r="C90" s="12">
        <f>[1]AFFIDI!C11</f>
        <v>5</v>
      </c>
      <c r="D90" s="12">
        <f>[1]AFFIDI!D11</f>
        <v>1</v>
      </c>
      <c r="E90" s="12">
        <f>[1]AFFIDI!E11</f>
        <v>10.5</v>
      </c>
      <c r="F90" s="12">
        <f>[1]AFFIDI!F11</f>
        <v>5.5</v>
      </c>
      <c r="G90" s="12" t="str">
        <f>[1]AFFIDI!G11</f>
        <v/>
      </c>
      <c r="H90" s="12" t="str">
        <f>[1]AFFIDI!H11</f>
        <v/>
      </c>
    </row>
    <row r="91" spans="1:9" s="6" customFormat="1" x14ac:dyDescent="0.25">
      <c r="A91" s="4" t="str">
        <f>[1]AFFIDI!A12</f>
        <v>gruppo affidi</v>
      </c>
      <c r="B91" s="12">
        <f>[1]AFFIDI!B12</f>
        <v>3</v>
      </c>
      <c r="C91" s="12">
        <f>[1]AFFIDI!C12</f>
        <v>3</v>
      </c>
      <c r="D91" s="12">
        <f>[1]AFFIDI!D12</f>
        <v>3</v>
      </c>
      <c r="E91" s="12" t="str">
        <f>[1]AFFIDI!E12</f>
        <v/>
      </c>
      <c r="F91" s="12">
        <f>[1]AFFIDI!F12</f>
        <v>3</v>
      </c>
      <c r="G91" s="12">
        <f>[1]AFFIDI!G12</f>
        <v>2.5</v>
      </c>
      <c r="H91" s="12" t="str">
        <f>[1]AFFIDI!H12</f>
        <v/>
      </c>
    </row>
    <row r="92" spans="1:9" s="6" customFormat="1" x14ac:dyDescent="0.25">
      <c r="A92" s="4" t="str">
        <f>[1]AFFIDI!A13</f>
        <v>incontri esterni</v>
      </c>
      <c r="B92" s="12">
        <f>[1]AFFIDI!B13</f>
        <v>6</v>
      </c>
      <c r="C92" s="12">
        <f>[1]AFFIDI!C13</f>
        <v>17</v>
      </c>
      <c r="D92" s="12">
        <f>[1]AFFIDI!D13</f>
        <v>4</v>
      </c>
      <c r="E92" s="12">
        <f>[1]AFFIDI!E13</f>
        <v>1.5</v>
      </c>
      <c r="F92" s="12">
        <f>[1]AFFIDI!F13</f>
        <v>6</v>
      </c>
      <c r="G92" s="12">
        <f>[1]AFFIDI!G13</f>
        <v>4.5</v>
      </c>
      <c r="H92" s="12">
        <f>[1]AFFIDI!H13</f>
        <v>8.5</v>
      </c>
    </row>
    <row r="93" spans="1:9" s="6" customFormat="1" x14ac:dyDescent="0.25">
      <c r="A93" s="4" t="str">
        <f>[1]AFFIDI!A14</f>
        <v>stesura relazioni</v>
      </c>
      <c r="B93" s="12">
        <f>[1]AFFIDI!B14</f>
        <v>2.5</v>
      </c>
      <c r="C93" s="12">
        <f>[1]AFFIDI!C14</f>
        <v>0</v>
      </c>
      <c r="D93" s="12">
        <f>[1]AFFIDI!D14</f>
        <v>8.5</v>
      </c>
      <c r="E93" s="12" t="str">
        <f>[1]AFFIDI!E14</f>
        <v/>
      </c>
      <c r="F93" s="12">
        <f>[1]AFFIDI!F14</f>
        <v>5.5</v>
      </c>
      <c r="G93" s="12" t="str">
        <f>[1]AFFIDI!G14</f>
        <v/>
      </c>
      <c r="H93" s="12">
        <f>[1]AFFIDI!H14</f>
        <v>8.5</v>
      </c>
    </row>
    <row r="94" spans="1:9" s="6" customFormat="1" x14ac:dyDescent="0.25">
      <c r="A94" s="4" t="str">
        <f>[1]AFFIDI!A15</f>
        <v>supervisione</v>
      </c>
      <c r="B94" s="12">
        <f>[1]AFFIDI!B15</f>
        <v>0</v>
      </c>
      <c r="C94" s="12">
        <f>[1]AFFIDI!C15</f>
        <v>0</v>
      </c>
      <c r="D94" s="12">
        <f>[1]AFFIDI!D15</f>
        <v>5</v>
      </c>
      <c r="E94" s="12">
        <f>[1]AFFIDI!E15</f>
        <v>5</v>
      </c>
      <c r="F94" s="12">
        <f>[1]AFFIDI!F15</f>
        <v>5</v>
      </c>
      <c r="G94" s="12">
        <f>[1]AFFIDI!G15</f>
        <v>4.5</v>
      </c>
      <c r="H94" s="12" t="str">
        <f>[1]AFFIDI!H15</f>
        <v/>
      </c>
    </row>
    <row r="95" spans="1:9" s="6" customFormat="1" x14ac:dyDescent="0.25">
      <c r="A95" s="4" t="str">
        <f>[1]AFFIDI!A16</f>
        <v>visite domiciliari</v>
      </c>
      <c r="B95" s="12">
        <f>[1]AFFIDI!B16</f>
        <v>0</v>
      </c>
      <c r="C95" s="12">
        <f>[1]AFFIDI!C16</f>
        <v>0</v>
      </c>
      <c r="D95" s="12">
        <f>[1]AFFIDI!D16</f>
        <v>3.5</v>
      </c>
      <c r="E95" s="12" t="str">
        <f>[1]AFFIDI!E16</f>
        <v/>
      </c>
      <c r="F95" s="12" t="str">
        <f>[1]AFFIDI!F16</f>
        <v/>
      </c>
      <c r="G95" s="12">
        <f>[1]AFFIDI!G16</f>
        <v>1.5</v>
      </c>
      <c r="H95" s="12">
        <f>[1]AFFIDI!H16</f>
        <v>2</v>
      </c>
    </row>
    <row r="96" spans="1:9" s="6" customFormat="1" x14ac:dyDescent="0.25">
      <c r="A96" s="4" t="str">
        <f>[1]AFFIDI!A17</f>
        <v>sensibilizzazione</v>
      </c>
      <c r="B96" s="12">
        <f>[1]AFFIDI!B17</f>
        <v>0</v>
      </c>
      <c r="C96" s="12">
        <f>[1]AFFIDI!C17</f>
        <v>0</v>
      </c>
      <c r="D96" s="12">
        <f>[1]AFFIDI!D17</f>
        <v>1</v>
      </c>
      <c r="E96" s="12">
        <f>[1]AFFIDI!E17</f>
        <v>3.5</v>
      </c>
      <c r="F96" s="12">
        <f>[1]AFFIDI!F17</f>
        <v>13.5</v>
      </c>
      <c r="G96" s="12" t="str">
        <f>[1]AFFIDI!G17</f>
        <v/>
      </c>
      <c r="H96" s="12" t="str">
        <f>[1]AFFIDI!H17</f>
        <v/>
      </c>
    </row>
    <row r="97" spans="1:8" s="6" customFormat="1" x14ac:dyDescent="0.25">
      <c r="A97" s="4" t="s">
        <v>2</v>
      </c>
      <c r="B97" s="12">
        <f>[1]AFFIDI!B18</f>
        <v>34.5</v>
      </c>
      <c r="C97" s="12">
        <f>[1]AFFIDI!C18</f>
        <v>51.5</v>
      </c>
      <c r="D97" s="12">
        <f>[1]AFFIDI!D18</f>
        <v>48.5</v>
      </c>
      <c r="E97" s="12">
        <f>[1]AFFIDI!E18</f>
        <v>33</v>
      </c>
      <c r="F97" s="12">
        <f>[1]AFFIDI!F18</f>
        <v>54</v>
      </c>
      <c r="G97" s="12">
        <f>[1]AFFIDI!G18</f>
        <v>41</v>
      </c>
      <c r="H97" s="12">
        <f>[1]AFFIDI!H18</f>
        <v>32.5</v>
      </c>
    </row>
    <row r="98" spans="1:8" s="6" customFormat="1" x14ac:dyDescent="0.25">
      <c r="A98" s="4"/>
      <c r="B98" s="23" t="s">
        <v>15</v>
      </c>
      <c r="C98" s="23"/>
      <c r="D98" s="23"/>
      <c r="E98" s="23"/>
      <c r="F98" s="23"/>
      <c r="G98" s="23"/>
      <c r="H98" s="23"/>
    </row>
    <row r="99" spans="1:8" s="6" customFormat="1" x14ac:dyDescent="0.25">
      <c r="A99" s="4"/>
      <c r="B99" s="13" t="str">
        <f>[1]AFFIDI!B6</f>
        <v>Gennaio</v>
      </c>
      <c r="C99" s="13" t="str">
        <f>[1]AFFIDI!C6</f>
        <v>Febbraio</v>
      </c>
      <c r="D99" s="13" t="str">
        <f>[1]AFFIDI!D6</f>
        <v>Marzo</v>
      </c>
      <c r="E99" s="13" t="str">
        <f>[1]AFFIDI!E6</f>
        <v>Aprile</v>
      </c>
      <c r="F99" s="13" t="str">
        <f>[1]AFFIDI!F6</f>
        <v>Maggio</v>
      </c>
      <c r="G99" s="13" t="str">
        <f>[1]AFFIDI!G6</f>
        <v>Giugno</v>
      </c>
      <c r="H99" s="13" t="str">
        <f>[1]AFFIDI!H6</f>
        <v>Luglio</v>
      </c>
    </row>
    <row r="100" spans="1:8" s="6" customFormat="1" x14ac:dyDescent="0.25">
      <c r="A100" s="4" t="str">
        <f>[1]AFFIDI!A23</f>
        <v>back office (fax telef e cartelle)</v>
      </c>
      <c r="B100" s="12">
        <f>[1]AFFIDI!B23</f>
        <v>3</v>
      </c>
      <c r="C100" s="12">
        <f>[1]AFFIDI!C23</f>
        <v>2.5</v>
      </c>
      <c r="D100" s="12">
        <f>[1]AFFIDI!D23</f>
        <v>3</v>
      </c>
      <c r="E100" s="12">
        <f>[1]AFFIDI!E23</f>
        <v>5</v>
      </c>
      <c r="F100" s="12">
        <f>[1]AFFIDI!F23</f>
        <v>3.5</v>
      </c>
      <c r="G100" s="12">
        <f>[1]AFFIDI!G23</f>
        <v>5.5</v>
      </c>
      <c r="H100" s="12">
        <f>[1]AFFIDI!H23</f>
        <v>3.5</v>
      </c>
    </row>
    <row r="101" spans="1:8" s="6" customFormat="1" x14ac:dyDescent="0.25">
      <c r="A101" s="4" t="str">
        <f>[1]AFFIDI!A24</f>
        <v>colloqui</v>
      </c>
      <c r="B101" s="12">
        <f>[1]AFFIDI!B24</f>
        <v>9</v>
      </c>
      <c r="C101" s="12">
        <f>[1]AFFIDI!C24</f>
        <v>13</v>
      </c>
      <c r="D101" s="12">
        <f>[1]AFFIDI!D24</f>
        <v>19</v>
      </c>
      <c r="E101" s="12">
        <f>[1]AFFIDI!E24</f>
        <v>10.5</v>
      </c>
      <c r="F101" s="12">
        <f>[1]AFFIDI!F24</f>
        <v>12</v>
      </c>
      <c r="G101" s="12">
        <f>[1]AFFIDI!G24</f>
        <v>16.5</v>
      </c>
      <c r="H101" s="12">
        <f>[1]AFFIDI!H24</f>
        <v>12.5</v>
      </c>
    </row>
    <row r="102" spans="1:8" s="6" customFormat="1" x14ac:dyDescent="0.25">
      <c r="A102" s="4" t="str">
        <f>[1]AFFIDI!A25</f>
        <v>equipe</v>
      </c>
      <c r="B102" s="12">
        <f>[1]AFFIDI!B25</f>
        <v>7</v>
      </c>
      <c r="C102" s="12">
        <f>[1]AFFIDI!C25</f>
        <v>2.5</v>
      </c>
      <c r="D102" s="12">
        <f>[1]AFFIDI!D25</f>
        <v>4.5</v>
      </c>
      <c r="E102" s="12">
        <f>[1]AFFIDI!E25</f>
        <v>1.5</v>
      </c>
      <c r="F102" s="12">
        <f>[1]AFFIDI!F25</f>
        <v>6.5</v>
      </c>
      <c r="G102" s="12" t="str">
        <f>[1]AFFIDI!G25</f>
        <v/>
      </c>
      <c r="H102" s="12">
        <f>[1]AFFIDI!H25</f>
        <v>3</v>
      </c>
    </row>
    <row r="103" spans="1:8" s="6" customFormat="1" x14ac:dyDescent="0.25">
      <c r="A103" s="4" t="str">
        <f>[1]AFFIDI!A26</f>
        <v>gruppo affidi</v>
      </c>
      <c r="B103" s="12" t="str">
        <f>[1]AFFIDI!B26</f>
        <v/>
      </c>
      <c r="C103" s="12">
        <f>[1]AFFIDI!C26</f>
        <v>3</v>
      </c>
      <c r="D103" s="12">
        <f>[1]AFFIDI!D26</f>
        <v>3</v>
      </c>
      <c r="E103" s="12">
        <f>[1]AFFIDI!E26</f>
        <v>3</v>
      </c>
      <c r="F103" s="12">
        <f>[1]AFFIDI!F26</f>
        <v>3</v>
      </c>
      <c r="G103" s="12">
        <f>[1]AFFIDI!G26</f>
        <v>3</v>
      </c>
      <c r="H103" s="12" t="str">
        <f>[1]AFFIDI!H26</f>
        <v/>
      </c>
    </row>
    <row r="104" spans="1:8" s="6" customFormat="1" x14ac:dyDescent="0.25">
      <c r="A104" s="4" t="str">
        <f>[1]AFFIDI!A27</f>
        <v>incontri di rete</v>
      </c>
      <c r="B104" s="12">
        <f>[1]AFFIDI!B27</f>
        <v>1.5</v>
      </c>
      <c r="C104" s="12">
        <f>[1]AFFIDI!C27</f>
        <v>6.5</v>
      </c>
      <c r="D104" s="12">
        <f>[1]AFFIDI!D27</f>
        <v>4</v>
      </c>
      <c r="E104" s="12">
        <f>[1]AFFIDI!E27</f>
        <v>4.5</v>
      </c>
      <c r="F104" s="12">
        <f>[1]AFFIDI!F27</f>
        <v>1.5</v>
      </c>
      <c r="G104" s="12">
        <f>[1]AFFIDI!G27</f>
        <v>1.5</v>
      </c>
      <c r="H104" s="12">
        <f>[1]AFFIDI!H27</f>
        <v>7.5</v>
      </c>
    </row>
    <row r="105" spans="1:8" s="6" customFormat="1" x14ac:dyDescent="0.25">
      <c r="A105" s="4" t="str">
        <f>[1]AFFIDI!A28</f>
        <v>microequipe sul caso</v>
      </c>
      <c r="B105" s="12" t="str">
        <f>[1]AFFIDI!B28</f>
        <v/>
      </c>
      <c r="C105" s="12" t="str">
        <f>[1]AFFIDI!C28</f>
        <v/>
      </c>
      <c r="D105" s="12" t="str">
        <f>[1]AFFIDI!D28</f>
        <v/>
      </c>
      <c r="E105" s="12" t="str">
        <f>[1]AFFIDI!E28</f>
        <v/>
      </c>
      <c r="F105" s="12" t="str">
        <f>[1]AFFIDI!F28</f>
        <v/>
      </c>
      <c r="G105" s="12" t="str">
        <f>[1]AFFIDI!G28</f>
        <v/>
      </c>
      <c r="H105" s="12">
        <f>[1]AFFIDI!H28</f>
        <v>6</v>
      </c>
    </row>
    <row r="106" spans="1:8" s="6" customFormat="1" x14ac:dyDescent="0.25">
      <c r="A106" s="4" t="str">
        <f>[1]AFFIDI!A29</f>
        <v>numero colloqui</v>
      </c>
      <c r="B106" s="12" t="str">
        <f>[1]AFFIDI!B29</f>
        <v/>
      </c>
      <c r="C106" s="12" t="str">
        <f>[1]AFFIDI!C29</f>
        <v/>
      </c>
      <c r="D106" s="12">
        <f>[1]AFFIDI!D29</f>
        <v>0</v>
      </c>
      <c r="E106" s="12" t="str">
        <f>[1]AFFIDI!E29</f>
        <v/>
      </c>
      <c r="F106" s="12" t="str">
        <f>[1]AFFIDI!F29</f>
        <v/>
      </c>
      <c r="G106" s="12" t="str">
        <f>[1]AFFIDI!G29</f>
        <v/>
      </c>
      <c r="H106" s="12" t="str">
        <f>[1]AFFIDI!H29</f>
        <v/>
      </c>
    </row>
    <row r="107" spans="1:8" s="6" customFormat="1" x14ac:dyDescent="0.25">
      <c r="A107" s="4" t="str">
        <f>[1]AFFIDI!A30</f>
        <v>stesura relazioni</v>
      </c>
      <c r="B107" s="12">
        <f>[1]AFFIDI!B30</f>
        <v>8</v>
      </c>
      <c r="C107" s="12">
        <f>[1]AFFIDI!C30</f>
        <v>6.5</v>
      </c>
      <c r="D107" s="12">
        <f>[1]AFFIDI!D30</f>
        <v>1.5</v>
      </c>
      <c r="E107" s="12">
        <f>[1]AFFIDI!E30</f>
        <v>2</v>
      </c>
      <c r="F107" s="12">
        <f>[1]AFFIDI!F30</f>
        <v>3.5</v>
      </c>
      <c r="G107" s="12" t="str">
        <f>[1]AFFIDI!G30</f>
        <v/>
      </c>
      <c r="H107" s="12">
        <f>[1]AFFIDI!H30</f>
        <v>6.5</v>
      </c>
    </row>
    <row r="108" spans="1:8" s="6" customFormat="1" x14ac:dyDescent="0.25">
      <c r="A108" s="4" t="str">
        <f>[1]AFFIDI!A31</f>
        <v>supervisione</v>
      </c>
      <c r="B108" s="12" t="str">
        <f>[1]AFFIDI!B31</f>
        <v/>
      </c>
      <c r="C108" s="12">
        <f>[1]AFFIDI!C31</f>
        <v>3</v>
      </c>
      <c r="D108" s="12" t="str">
        <f>[1]AFFIDI!D31</f>
        <v/>
      </c>
      <c r="E108" s="12" t="str">
        <f>[1]AFFIDI!E31</f>
        <v/>
      </c>
      <c r="F108" s="12">
        <f>[1]AFFIDI!F31</f>
        <v>0</v>
      </c>
      <c r="G108" s="12" t="str">
        <f>[1]AFFIDI!G31</f>
        <v/>
      </c>
      <c r="H108" s="12">
        <f>[1]AFFIDI!H31</f>
        <v>0</v>
      </c>
    </row>
    <row r="109" spans="1:8" s="6" customFormat="1" x14ac:dyDescent="0.25">
      <c r="A109" s="4" t="str">
        <f>[1]AFFIDI!A32</f>
        <v>visite domiciliari</v>
      </c>
      <c r="B109" s="12" t="str">
        <f>[1]AFFIDI!B32</f>
        <v/>
      </c>
      <c r="C109" s="12" t="str">
        <f>[1]AFFIDI!C32</f>
        <v/>
      </c>
      <c r="D109" s="12" t="str">
        <f>[1]AFFIDI!D32</f>
        <v/>
      </c>
      <c r="E109" s="12" t="str">
        <f>[1]AFFIDI!E32</f>
        <v/>
      </c>
      <c r="F109" s="12">
        <f>[1]AFFIDI!F32</f>
        <v>0</v>
      </c>
      <c r="G109" s="12">
        <f>[1]AFFIDI!G32</f>
        <v>3</v>
      </c>
      <c r="H109" s="12">
        <f>[1]AFFIDI!H32</f>
        <v>2</v>
      </c>
    </row>
    <row r="110" spans="1:8" s="6" customFormat="1" x14ac:dyDescent="0.25">
      <c r="A110" s="4" t="s">
        <v>2</v>
      </c>
      <c r="B110" s="14">
        <f>[1]AFFIDI!B33</f>
        <v>28.5</v>
      </c>
      <c r="C110" s="14">
        <f>[1]AFFIDI!C33</f>
        <v>37</v>
      </c>
      <c r="D110" s="14">
        <f>[1]AFFIDI!D33</f>
        <v>35</v>
      </c>
      <c r="E110" s="14">
        <f>[1]AFFIDI!E33</f>
        <v>26.5</v>
      </c>
      <c r="F110" s="14">
        <f>[1]AFFIDI!F33</f>
        <v>30</v>
      </c>
      <c r="G110" s="14">
        <f>[1]AFFIDI!G33</f>
        <v>29.5</v>
      </c>
      <c r="H110" s="14">
        <f>[1]AFFIDI!H33</f>
        <v>41</v>
      </c>
    </row>
    <row r="111" spans="1:8" s="6" customFormat="1" x14ac:dyDescent="0.25">
      <c r="A111" s="4"/>
      <c r="B111" s="13"/>
      <c r="C111" s="13"/>
      <c r="D111" s="13"/>
      <c r="E111" s="13"/>
      <c r="F111" s="13"/>
      <c r="G111" s="13"/>
      <c r="H111" s="13"/>
    </row>
    <row r="112" spans="1:8" s="6" customFormat="1" x14ac:dyDescent="0.25">
      <c r="A112" s="4"/>
      <c r="B112" s="13"/>
      <c r="C112" s="13"/>
      <c r="D112" s="13"/>
      <c r="E112" s="13"/>
      <c r="F112" s="13"/>
      <c r="G112" s="13"/>
      <c r="H112" s="13"/>
    </row>
    <row r="113" spans="1:8" s="6" customFormat="1" ht="18.75" x14ac:dyDescent="0.3">
      <c r="A113" s="4"/>
      <c r="B113" s="18" t="s">
        <v>16</v>
      </c>
      <c r="C113" s="18"/>
      <c r="D113" s="18"/>
      <c r="E113" s="18"/>
      <c r="F113" s="18"/>
      <c r="G113" s="18"/>
      <c r="H113" s="18"/>
    </row>
    <row r="114" spans="1:8" s="6" customFormat="1" x14ac:dyDescent="0.25">
      <c r="A114" s="4"/>
      <c r="B114" s="2" t="str">
        <f>'[1]PSIC TUTELA'!B6</f>
        <v>GENNAIO</v>
      </c>
      <c r="C114" s="2" t="str">
        <f>'[1]PSIC TUTELA'!C6</f>
        <v>FEBBRAIO</v>
      </c>
      <c r="D114" s="2" t="str">
        <f>'[1]PSIC TUTELA'!D6</f>
        <v>MARZO</v>
      </c>
      <c r="E114" s="2" t="str">
        <f>'[1]PSIC TUTELA'!E6</f>
        <v>APRILE</v>
      </c>
      <c r="F114" s="2" t="str">
        <f>'[1]PSIC TUTELA'!F6</f>
        <v>MAGGIO</v>
      </c>
      <c r="G114" s="2" t="str">
        <f>'[1]PSIC TUTELA'!G6</f>
        <v>GIUGNO</v>
      </c>
      <c r="H114" s="2" t="str">
        <f>'[1]PSIC TUTELA'!H6</f>
        <v>LUGLIO</v>
      </c>
    </row>
    <row r="115" spans="1:8" s="6" customFormat="1" x14ac:dyDescent="0.25">
      <c r="A115" s="4" t="str">
        <f>'[1]PSIC TUTELA'!A7</f>
        <v>back office (fax telef e cartelle)</v>
      </c>
      <c r="B115" s="12">
        <f>'[1]PSIC TUTELA'!B7</f>
        <v>23</v>
      </c>
      <c r="C115" s="12">
        <f>'[1]PSIC TUTELA'!C7</f>
        <v>23.5</v>
      </c>
      <c r="D115" s="12">
        <f>'[1]PSIC TUTELA'!D7</f>
        <v>21</v>
      </c>
      <c r="E115" s="12">
        <f>'[1]PSIC TUTELA'!E7</f>
        <v>30.5</v>
      </c>
      <c r="F115" s="12">
        <f>'[1]PSIC TUTELA'!F7</f>
        <v>42.5</v>
      </c>
      <c r="G115" s="12">
        <f>'[1]PSIC TUTELA'!G7</f>
        <v>34</v>
      </c>
      <c r="H115" s="12">
        <f>'[1]PSIC TUTELA'!H7</f>
        <v>26</v>
      </c>
    </row>
    <row r="116" spans="1:8" s="6" customFormat="1" x14ac:dyDescent="0.25">
      <c r="A116" s="4" t="str">
        <f>'[1]PSIC TUTELA'!A8</f>
        <v>colloqui</v>
      </c>
      <c r="B116" s="12">
        <f>'[1]PSIC TUTELA'!B8</f>
        <v>60</v>
      </c>
      <c r="C116" s="12">
        <f>'[1]PSIC TUTELA'!C8</f>
        <v>60.5</v>
      </c>
      <c r="D116" s="12">
        <f>'[1]PSIC TUTELA'!D8</f>
        <v>65.5</v>
      </c>
      <c r="E116" s="12">
        <f>'[1]PSIC TUTELA'!E8</f>
        <v>64.5</v>
      </c>
      <c r="F116" s="12">
        <f>'[1]PSIC TUTELA'!F8</f>
        <v>64.5</v>
      </c>
      <c r="G116" s="12">
        <f>'[1]PSIC TUTELA'!G8</f>
        <v>44.5</v>
      </c>
      <c r="H116" s="12">
        <f>'[1]PSIC TUTELA'!H8</f>
        <v>26</v>
      </c>
    </row>
    <row r="117" spans="1:8" s="6" customFormat="1" x14ac:dyDescent="0.25">
      <c r="A117" s="4" t="str">
        <f>'[1]PSIC TUTELA'!A9</f>
        <v>equipe</v>
      </c>
      <c r="B117" s="12">
        <f>'[1]PSIC TUTELA'!B9</f>
        <v>9.5</v>
      </c>
      <c r="C117" s="12">
        <f>'[1]PSIC TUTELA'!C9</f>
        <v>11.5</v>
      </c>
      <c r="D117" s="12">
        <f>'[1]PSIC TUTELA'!D9</f>
        <v>14.5</v>
      </c>
      <c r="E117" s="12">
        <f>'[1]PSIC TUTELA'!E9</f>
        <v>17</v>
      </c>
      <c r="F117" s="12">
        <f>'[1]PSIC TUTELA'!F9</f>
        <v>4.5</v>
      </c>
      <c r="G117" s="12">
        <f>'[1]PSIC TUTELA'!G9</f>
        <v>8</v>
      </c>
      <c r="H117" s="12">
        <f>'[1]PSIC TUTELA'!H9</f>
        <v>8.5</v>
      </c>
    </row>
    <row r="118" spans="1:8" s="6" customFormat="1" x14ac:dyDescent="0.25">
      <c r="A118" s="4" t="str">
        <f>'[1]PSIC TUTELA'!A10</f>
        <v>incontri autorita giudiziarie</v>
      </c>
      <c r="B118" s="12" t="str">
        <f>'[1]PSIC TUTELA'!B10</f>
        <v/>
      </c>
      <c r="C118" s="12" t="str">
        <f>'[1]PSIC TUTELA'!C10</f>
        <v/>
      </c>
      <c r="D118" s="12" t="str">
        <f>'[1]PSIC TUTELA'!D10</f>
        <v/>
      </c>
      <c r="E118" s="12">
        <f>'[1]PSIC TUTELA'!E10</f>
        <v>6</v>
      </c>
      <c r="F118" s="12">
        <f>'[1]PSIC TUTELA'!F10</f>
        <v>12</v>
      </c>
      <c r="G118" s="12">
        <f>'[1]PSIC TUTELA'!G10</f>
        <v>4.5</v>
      </c>
      <c r="H118" s="12">
        <f>'[1]PSIC TUTELA'!H10</f>
        <v>6</v>
      </c>
    </row>
    <row r="119" spans="1:8" s="6" customFormat="1" x14ac:dyDescent="0.25">
      <c r="A119" s="4" t="str">
        <f>'[1]PSIC TUTELA'!A11</f>
        <v>incontri autoritļæ½ giudiziarie</v>
      </c>
      <c r="B119" s="12">
        <f>'[1]PSIC TUTELA'!B11</f>
        <v>5</v>
      </c>
      <c r="C119" s="12" t="str">
        <f>'[1]PSIC TUTELA'!C11</f>
        <v/>
      </c>
      <c r="D119" s="12" t="str">
        <f>'[1]PSIC TUTELA'!D11</f>
        <v/>
      </c>
      <c r="E119" s="12" t="str">
        <f>'[1]PSIC TUTELA'!E11</f>
        <v/>
      </c>
      <c r="F119" s="12">
        <f>'[1]PSIC TUTELA'!F11</f>
        <v>0</v>
      </c>
      <c r="G119" s="12" t="str">
        <f>'[1]PSIC TUTELA'!G11</f>
        <v/>
      </c>
      <c r="H119" s="12" t="str">
        <f>'[1]PSIC TUTELA'!H11</f>
        <v/>
      </c>
    </row>
    <row r="120" spans="1:8" x14ac:dyDescent="0.25">
      <c r="A120" s="4" t="str">
        <f>'[1]PSIC TUTELA'!A12</f>
        <v>incontri di rete</v>
      </c>
      <c r="B120" s="12">
        <f>'[1]PSIC TUTELA'!B12</f>
        <v>7</v>
      </c>
      <c r="C120" s="12">
        <f>'[1]PSIC TUTELA'!C12</f>
        <v>13.5</v>
      </c>
      <c r="D120" s="12">
        <f>'[1]PSIC TUTELA'!D12</f>
        <v>8</v>
      </c>
      <c r="E120" s="12">
        <f>'[1]PSIC TUTELA'!E12</f>
        <v>13</v>
      </c>
      <c r="F120" s="12">
        <f>'[1]PSIC TUTELA'!F12</f>
        <v>13.5</v>
      </c>
      <c r="G120" s="12">
        <f>'[1]PSIC TUTELA'!G12</f>
        <v>11.5</v>
      </c>
      <c r="H120" s="12">
        <f>'[1]PSIC TUTELA'!H12</f>
        <v>1</v>
      </c>
    </row>
    <row r="121" spans="1:8" x14ac:dyDescent="0.25">
      <c r="A121" s="4" t="str">
        <f>'[1]PSIC TUTELA'!A13</f>
        <v>incontri in struttura</v>
      </c>
      <c r="B121" s="12">
        <f>'[1]PSIC TUTELA'!B13</f>
        <v>14.5</v>
      </c>
      <c r="C121" s="12">
        <f>'[1]PSIC TUTELA'!C13</f>
        <v>20.5</v>
      </c>
      <c r="D121" s="12">
        <f>'[1]PSIC TUTELA'!D13</f>
        <v>7.5</v>
      </c>
      <c r="E121" s="12">
        <f>'[1]PSIC TUTELA'!E13</f>
        <v>3</v>
      </c>
      <c r="F121" s="12">
        <f>'[1]PSIC TUTELA'!F13</f>
        <v>39.5</v>
      </c>
      <c r="G121" s="12">
        <f>'[1]PSIC TUTELA'!G13</f>
        <v>15</v>
      </c>
      <c r="H121" s="12">
        <f>'[1]PSIC TUTELA'!H13</f>
        <v>6.5</v>
      </c>
    </row>
    <row r="122" spans="1:8" x14ac:dyDescent="0.25">
      <c r="A122" s="4" t="str">
        <f>'[1]PSIC TUTELA'!A14</f>
        <v>microequipe sul caso</v>
      </c>
      <c r="B122" s="12">
        <f>'[1]PSIC TUTELA'!B14</f>
        <v>4.5</v>
      </c>
      <c r="C122" s="12">
        <f>'[1]PSIC TUTELA'!C14</f>
        <v>7.5</v>
      </c>
      <c r="D122" s="12">
        <f>'[1]PSIC TUTELA'!D14</f>
        <v>6</v>
      </c>
      <c r="E122" s="12">
        <f>'[1]PSIC TUTELA'!E14</f>
        <v>5</v>
      </c>
      <c r="F122" s="12">
        <f>'[1]PSIC TUTELA'!F14</f>
        <v>2.5</v>
      </c>
      <c r="G122" s="12">
        <f>'[1]PSIC TUTELA'!G14</f>
        <v>13</v>
      </c>
      <c r="H122" s="12">
        <f>'[1]PSIC TUTELA'!H14</f>
        <v>7</v>
      </c>
    </row>
    <row r="123" spans="1:8" x14ac:dyDescent="0.25">
      <c r="A123" s="4" t="str">
        <f>'[1]PSIC TUTELA'!A15</f>
        <v>numero colloqui</v>
      </c>
      <c r="B123" s="12" t="str">
        <f>'[1]PSIC TUTELA'!B15</f>
        <v/>
      </c>
      <c r="C123" s="12">
        <f>'[1]PSIC TUTELA'!C15</f>
        <v>3.5</v>
      </c>
      <c r="D123" s="12" t="str">
        <f>'[1]PSIC TUTELA'!D15</f>
        <v/>
      </c>
      <c r="E123" s="12" t="str">
        <f>'[1]PSIC TUTELA'!E15</f>
        <v/>
      </c>
      <c r="F123" s="12">
        <f>'[1]PSIC TUTELA'!F15</f>
        <v>0</v>
      </c>
      <c r="G123" s="12" t="str">
        <f>'[1]PSIC TUTELA'!G15</f>
        <v/>
      </c>
      <c r="H123" s="12" t="str">
        <f>'[1]PSIC TUTELA'!H15</f>
        <v/>
      </c>
    </row>
    <row r="124" spans="1:8" x14ac:dyDescent="0.25">
      <c r="A124" s="4" t="str">
        <f>'[1]PSIC TUTELA'!A16</f>
        <v>stesura relazioni</v>
      </c>
      <c r="B124" s="12">
        <f>'[1]PSIC TUTELA'!B16</f>
        <v>5</v>
      </c>
      <c r="C124" s="12">
        <f>'[1]PSIC TUTELA'!C16</f>
        <v>26.5</v>
      </c>
      <c r="D124" s="12">
        <f>'[1]PSIC TUTELA'!D16</f>
        <v>42</v>
      </c>
      <c r="E124" s="12">
        <f>'[1]PSIC TUTELA'!E16</f>
        <v>18.5</v>
      </c>
      <c r="F124" s="12">
        <f>'[1]PSIC TUTELA'!F16</f>
        <v>30</v>
      </c>
      <c r="G124" s="12">
        <f>'[1]PSIC TUTELA'!G16</f>
        <v>45</v>
      </c>
      <c r="H124" s="12">
        <f>'[1]PSIC TUTELA'!H16</f>
        <v>20</v>
      </c>
    </row>
    <row r="125" spans="1:8" x14ac:dyDescent="0.25">
      <c r="A125" s="4" t="str">
        <f>'[1]PSIC TUTELA'!A17</f>
        <v>supervisione</v>
      </c>
      <c r="B125" s="12">
        <f>'[1]PSIC TUTELA'!B17</f>
        <v>8</v>
      </c>
      <c r="C125" s="12">
        <f>'[1]PSIC TUTELA'!C17</f>
        <v>6</v>
      </c>
      <c r="D125" s="12">
        <f>'[1]PSIC TUTELA'!D17</f>
        <v>5</v>
      </c>
      <c r="E125" s="12">
        <f>'[1]PSIC TUTELA'!E17</f>
        <v>8</v>
      </c>
      <c r="F125" s="12">
        <f>'[1]PSIC TUTELA'!F17</f>
        <v>3</v>
      </c>
      <c r="G125" s="12">
        <f>'[1]PSIC TUTELA'!G17</f>
        <v>6</v>
      </c>
      <c r="H125" s="12" t="str">
        <f>'[1]PSIC TUTELA'!H17</f>
        <v/>
      </c>
    </row>
    <row r="126" spans="1:8" x14ac:dyDescent="0.25">
      <c r="A126" s="4" t="str">
        <f>'[1]PSIC TUTELA'!A18</f>
        <v>visite domiciliari</v>
      </c>
      <c r="B126" s="12">
        <f>'[1]PSIC TUTELA'!B18</f>
        <v>0</v>
      </c>
      <c r="C126" s="12">
        <f>'[1]PSIC TUTELA'!C18</f>
        <v>2</v>
      </c>
      <c r="D126" s="12">
        <f>'[1]PSIC TUTELA'!D18</f>
        <v>3.5</v>
      </c>
      <c r="E126" s="12">
        <f>'[1]PSIC TUTELA'!E18</f>
        <v>3.5</v>
      </c>
      <c r="F126" s="12">
        <f>'[1]PSIC TUTELA'!F18</f>
        <v>2.5</v>
      </c>
      <c r="G126" s="12" t="str">
        <f>'[1]PSIC TUTELA'!G18</f>
        <v/>
      </c>
      <c r="H126" s="12">
        <f>'[1]PSIC TUTELA'!H18</f>
        <v>1</v>
      </c>
    </row>
    <row r="127" spans="1:8" x14ac:dyDescent="0.25">
      <c r="A127" s="1" t="s">
        <v>2</v>
      </c>
      <c r="B127" s="15">
        <f>'[1]PSIC TUTELA'!B19</f>
        <v>136.5</v>
      </c>
      <c r="C127" s="15">
        <f>'[1]PSIC TUTELA'!C19</f>
        <v>175</v>
      </c>
      <c r="D127" s="15">
        <f>'[1]PSIC TUTELA'!D19</f>
        <v>173</v>
      </c>
      <c r="E127" s="15">
        <f>'[1]PSIC TUTELA'!E19</f>
        <v>169</v>
      </c>
      <c r="F127" s="15">
        <f>'[1]PSIC TUTELA'!F19</f>
        <v>214.5</v>
      </c>
      <c r="G127" s="15">
        <f>'[1]PSIC TUTELA'!G19</f>
        <v>181.5</v>
      </c>
      <c r="H127" s="15">
        <f>'[1]PSIC TUTELA'!H19</f>
        <v>102</v>
      </c>
    </row>
    <row r="131" spans="1:8" ht="15.75" customHeight="1" x14ac:dyDescent="0.3">
      <c r="B131" s="24" t="s">
        <v>17</v>
      </c>
      <c r="C131" s="24"/>
      <c r="D131" s="24"/>
      <c r="E131" s="24"/>
      <c r="F131" s="24"/>
      <c r="G131" s="24"/>
      <c r="H131" s="24"/>
    </row>
    <row r="132" spans="1:8" ht="15.75" customHeight="1" x14ac:dyDescent="0.25">
      <c r="A132" s="1">
        <f>'[1]AREA DIS E FRAG'!A5</f>
        <v>0</v>
      </c>
      <c r="B132" t="str">
        <f>'[1]AREA DIS E FRAG'!B5</f>
        <v>GENNAIO</v>
      </c>
      <c r="C132" t="str">
        <f>'[1]AREA DIS E FRAG'!C5</f>
        <v>FEBBRAIO</v>
      </c>
      <c r="D132" t="str">
        <f>'[1]AREA DIS E FRAG'!D5</f>
        <v>MARZO</v>
      </c>
      <c r="E132" t="str">
        <f>'[1]AREA DIS E FRAG'!E5</f>
        <v>APRILE</v>
      </c>
      <c r="F132" t="str">
        <f>'[1]AREA DIS E FRAG'!F5</f>
        <v>MAGGIO</v>
      </c>
      <c r="G132" t="str">
        <f>'[1]AREA DIS E FRAG'!G5</f>
        <v>GIUGNO</v>
      </c>
      <c r="H132" t="str">
        <f>'[1]AREA DIS E FRAG'!H5</f>
        <v>LUGLIO</v>
      </c>
    </row>
    <row r="133" spans="1:8" ht="15.75" customHeight="1" x14ac:dyDescent="0.25">
      <c r="A133" s="1" t="str">
        <f>'[1]AREA DIS E FRAG'!A6</f>
        <v>aggiornamento/formazione</v>
      </c>
      <c r="B133" s="2" t="str">
        <f>'[1]AREA DIS E FRAG'!B6</f>
        <v/>
      </c>
      <c r="C133" s="2" t="str">
        <f>'[1]AREA DIS E FRAG'!C6</f>
        <v/>
      </c>
      <c r="D133" s="2" t="str">
        <f>'[1]AREA DIS E FRAG'!D6</f>
        <v/>
      </c>
      <c r="E133" s="2" t="str">
        <f>'[1]AREA DIS E FRAG'!E6</f>
        <v/>
      </c>
      <c r="F133" s="2">
        <f>'[1]AREA DIS E FRAG'!F6</f>
        <v>0</v>
      </c>
      <c r="G133" s="2">
        <f>'[1]AREA DIS E FRAG'!G6</f>
        <v>0</v>
      </c>
      <c r="H133" s="2">
        <f>'[1]AREA DIS E FRAG'!H6</f>
        <v>0</v>
      </c>
    </row>
    <row r="134" spans="1:8" ht="15.75" customHeight="1" x14ac:dyDescent="0.25">
      <c r="A134" s="1" t="str">
        <f>'[1]AREA DIS E FRAG'!A7</f>
        <v>back office (fax telef e cartelle)</v>
      </c>
      <c r="B134" s="2">
        <f>'[1]AREA DIS E FRAG'!B7</f>
        <v>61.5</v>
      </c>
      <c r="C134" s="2">
        <f>'[1]AREA DIS E FRAG'!C7</f>
        <v>43.5</v>
      </c>
      <c r="D134" s="2">
        <f>'[1]AREA DIS E FRAG'!D7</f>
        <v>50.5</v>
      </c>
      <c r="E134" s="2">
        <f>'[1]AREA DIS E FRAG'!E7</f>
        <v>35</v>
      </c>
      <c r="F134" s="2">
        <f>'[1]AREA DIS E FRAG'!F7</f>
        <v>35</v>
      </c>
      <c r="G134" s="2">
        <f>'[1]AREA DIS E FRAG'!G7</f>
        <v>29</v>
      </c>
      <c r="H134" s="2">
        <f>'[1]AREA DIS E FRAG'!H7</f>
        <v>30</v>
      </c>
    </row>
    <row r="135" spans="1:8" ht="15.75" customHeight="1" x14ac:dyDescent="0.25">
      <c r="A135" s="1" t="str">
        <f>'[1]AREA DIS E FRAG'!A8</f>
        <v>colloqui</v>
      </c>
      <c r="B135" s="2">
        <f>'[1]AREA DIS E FRAG'!B8</f>
        <v>22.5</v>
      </c>
      <c r="C135" s="2">
        <f>'[1]AREA DIS E FRAG'!C8</f>
        <v>34</v>
      </c>
      <c r="D135" s="2">
        <f>'[1]AREA DIS E FRAG'!D8</f>
        <v>38</v>
      </c>
      <c r="E135" s="2">
        <f>'[1]AREA DIS E FRAG'!E8</f>
        <v>29.5</v>
      </c>
      <c r="F135" s="2">
        <f>'[1]AREA DIS E FRAG'!F8</f>
        <v>46</v>
      </c>
      <c r="G135" s="2">
        <f>'[1]AREA DIS E FRAG'!G8</f>
        <v>44</v>
      </c>
      <c r="H135" s="2">
        <f>'[1]AREA DIS E FRAG'!H8</f>
        <v>28.5</v>
      </c>
    </row>
    <row r="136" spans="1:8" ht="15.75" customHeight="1" x14ac:dyDescent="0.25">
      <c r="A136" s="1" t="str">
        <f>'[1]AREA DIS E FRAG'!A9</f>
        <v>commissione</v>
      </c>
      <c r="B136" s="2" t="str">
        <f>'[1]AREA DIS E FRAG'!B9</f>
        <v/>
      </c>
      <c r="C136" s="2" t="str">
        <f>'[1]AREA DIS E FRAG'!C9</f>
        <v/>
      </c>
      <c r="D136" s="2">
        <f>'[1]AREA DIS E FRAG'!D9</f>
        <v>8.5</v>
      </c>
      <c r="E136" s="2" t="str">
        <f>'[1]AREA DIS E FRAG'!E9</f>
        <v/>
      </c>
      <c r="F136" s="2">
        <f>'[1]AREA DIS E FRAG'!F9</f>
        <v>9.5</v>
      </c>
      <c r="G136" s="2">
        <f>'[1]AREA DIS E FRAG'!G9</f>
        <v>4</v>
      </c>
      <c r="H136" s="2">
        <f>'[1]AREA DIS E FRAG'!H9</f>
        <v>6</v>
      </c>
    </row>
    <row r="137" spans="1:8" ht="15.75" customHeight="1" x14ac:dyDescent="0.25">
      <c r="A137" s="1" t="str">
        <f>'[1]AREA DIS E FRAG'!A10</f>
        <v>equipe</v>
      </c>
      <c r="B137" s="2">
        <f>'[1]AREA DIS E FRAG'!B10</f>
        <v>13.5</v>
      </c>
      <c r="C137" s="2">
        <f>'[1]AREA DIS E FRAG'!C10</f>
        <v>23.5</v>
      </c>
      <c r="D137" s="2">
        <f>'[1]AREA DIS E FRAG'!D10</f>
        <v>13.5</v>
      </c>
      <c r="E137" s="2">
        <f>'[1]AREA DIS E FRAG'!E10</f>
        <v>11</v>
      </c>
      <c r="F137" s="2">
        <f>'[1]AREA DIS E FRAG'!F10</f>
        <v>9</v>
      </c>
      <c r="G137" s="2">
        <f>'[1]AREA DIS E FRAG'!G10</f>
        <v>16.5</v>
      </c>
      <c r="H137" s="2">
        <f>'[1]AREA DIS E FRAG'!H10</f>
        <v>13.5</v>
      </c>
    </row>
    <row r="138" spans="1:8" ht="15.75" customHeight="1" x14ac:dyDescent="0.25">
      <c r="A138" s="1" t="str">
        <f>'[1]AREA DIS E FRAG'!A11</f>
        <v>incontri di rete</v>
      </c>
      <c r="B138" s="2" t="str">
        <f>'[1]AREA DIS E FRAG'!B11</f>
        <v/>
      </c>
      <c r="C138" s="2" t="str">
        <f>'[1]AREA DIS E FRAG'!C11</f>
        <v/>
      </c>
      <c r="D138" s="2" t="str">
        <f>'[1]AREA DIS E FRAG'!D11</f>
        <v/>
      </c>
      <c r="E138" s="2">
        <f>'[1]AREA DIS E FRAG'!E11</f>
        <v>11.5</v>
      </c>
      <c r="F138" s="2">
        <f>'[1]AREA DIS E FRAG'!F11</f>
        <v>13.5</v>
      </c>
      <c r="G138" s="2">
        <f>'[1]AREA DIS E FRAG'!G11</f>
        <v>7</v>
      </c>
      <c r="H138" s="2">
        <f>'[1]AREA DIS E FRAG'!H11</f>
        <v>3.5</v>
      </c>
    </row>
    <row r="139" spans="1:8" ht="15.75" customHeight="1" x14ac:dyDescent="0.25">
      <c r="A139" s="1" t="str">
        <f>'[1]AREA DIS E FRAG'!A12</f>
        <v>incontri esterni</v>
      </c>
      <c r="B139" s="2">
        <f>'[1]AREA DIS E FRAG'!B12</f>
        <v>5</v>
      </c>
      <c r="C139" s="2">
        <f>'[1]AREA DIS E FRAG'!C12</f>
        <v>11.5</v>
      </c>
      <c r="D139" s="2">
        <f>'[1]AREA DIS E FRAG'!D12</f>
        <v>30</v>
      </c>
      <c r="E139" s="2">
        <f>'[1]AREA DIS E FRAG'!E12</f>
        <v>4.5</v>
      </c>
      <c r="F139" s="2">
        <f>'[1]AREA DIS E FRAG'!F12</f>
        <v>21.5</v>
      </c>
      <c r="G139" s="2" t="str">
        <f>'[1]AREA DIS E FRAG'!G12</f>
        <v/>
      </c>
      <c r="H139" s="2">
        <f>'[1]AREA DIS E FRAG'!H12</f>
        <v>0</v>
      </c>
    </row>
    <row r="140" spans="1:8" ht="15.75" customHeight="1" x14ac:dyDescent="0.25">
      <c r="A140" s="1" t="str">
        <f>'[1]AREA DIS E FRAG'!A13</f>
        <v>numero colloqui</v>
      </c>
      <c r="B140" s="2" t="str">
        <f>'[1]AREA DIS E FRAG'!B13</f>
        <v/>
      </c>
      <c r="C140" s="2" t="str">
        <f>'[1]AREA DIS E FRAG'!C13</f>
        <v/>
      </c>
      <c r="D140" s="2" t="str">
        <f>'[1]AREA DIS E FRAG'!D13</f>
        <v/>
      </c>
      <c r="E140" s="2" t="str">
        <f>'[1]AREA DIS E FRAG'!E13</f>
        <v/>
      </c>
      <c r="F140" s="2" t="str">
        <f>'[1]AREA DIS E FRAG'!F13</f>
        <v/>
      </c>
      <c r="G140" s="2">
        <f>'[1]AREA DIS E FRAG'!G13</f>
        <v>0</v>
      </c>
      <c r="H140" s="2">
        <f>'[1]AREA DIS E FRAG'!H13</f>
        <v>0</v>
      </c>
    </row>
    <row r="141" spans="1:8" ht="15.75" customHeight="1" x14ac:dyDescent="0.25">
      <c r="A141" s="1" t="str">
        <f>'[1]AREA DIS E FRAG'!A14</f>
        <v>segretariato</v>
      </c>
      <c r="B141" s="2">
        <f>'[1]AREA DIS E FRAG'!B14</f>
        <v>5</v>
      </c>
      <c r="C141" s="2">
        <f>'[1]AREA DIS E FRAG'!C14</f>
        <v>5</v>
      </c>
      <c r="D141" s="2">
        <f>'[1]AREA DIS E FRAG'!D14</f>
        <v>5</v>
      </c>
      <c r="E141" s="2" t="str">
        <f>'[1]AREA DIS E FRAG'!E14</f>
        <v/>
      </c>
      <c r="F141" s="2">
        <f>'[1]AREA DIS E FRAG'!F14</f>
        <v>10</v>
      </c>
      <c r="G141" s="2">
        <f>'[1]AREA DIS E FRAG'!G14</f>
        <v>0</v>
      </c>
      <c r="H141" s="2">
        <f>'[1]AREA DIS E FRAG'!H14</f>
        <v>0</v>
      </c>
    </row>
    <row r="142" spans="1:8" ht="15.75" customHeight="1" x14ac:dyDescent="0.25">
      <c r="A142" s="1" t="str">
        <f>'[1]AREA DIS E FRAG'!A15</f>
        <v>stesura relazioni</v>
      </c>
      <c r="B142" s="2">
        <f>'[1]AREA DIS E FRAG'!B15</f>
        <v>36.5</v>
      </c>
      <c r="C142" s="2">
        <f>'[1]AREA DIS E FRAG'!C15</f>
        <v>28</v>
      </c>
      <c r="D142" s="2">
        <f>'[1]AREA DIS E FRAG'!D15</f>
        <v>29.5</v>
      </c>
      <c r="E142" s="2">
        <f>'[1]AREA DIS E FRAG'!E15</f>
        <v>22</v>
      </c>
      <c r="F142" s="2">
        <f>'[1]AREA DIS E FRAG'!F15</f>
        <v>21</v>
      </c>
      <c r="G142" s="2">
        <f>'[1]AREA DIS E FRAG'!G15</f>
        <v>0</v>
      </c>
      <c r="H142" s="2">
        <f>'[1]AREA DIS E FRAG'!H15</f>
        <v>0</v>
      </c>
    </row>
    <row r="143" spans="1:8" ht="15.75" customHeight="1" x14ac:dyDescent="0.25">
      <c r="A143" s="1" t="str">
        <f>'[1]AREA DIS E FRAG'!A16</f>
        <v>visite domiciliari</v>
      </c>
      <c r="B143" s="2">
        <f>'[1]AREA DIS E FRAG'!B16</f>
        <v>1</v>
      </c>
      <c r="C143" s="2">
        <f>'[1]AREA DIS E FRAG'!C16</f>
        <v>6.5</v>
      </c>
      <c r="D143" s="2" t="str">
        <f>'[1]AREA DIS E FRAG'!D16</f>
        <v/>
      </c>
      <c r="E143" s="2">
        <f>'[1]AREA DIS E FRAG'!E16</f>
        <v>7.5</v>
      </c>
      <c r="F143" s="2">
        <f>'[1]AREA DIS E FRAG'!F16</f>
        <v>3</v>
      </c>
      <c r="G143" s="2">
        <f>'[1]AREA DIS E FRAG'!G16</f>
        <v>0</v>
      </c>
      <c r="H143" s="2">
        <f>'[1]AREA DIS E FRAG'!H16</f>
        <v>0</v>
      </c>
    </row>
    <row r="144" spans="1:8" ht="15.75" customHeight="1" x14ac:dyDescent="0.25">
      <c r="A144" s="4" t="s">
        <v>2</v>
      </c>
      <c r="B144" s="2">
        <f>'[1]AREA DIS E FRAG'!B17</f>
        <v>145</v>
      </c>
      <c r="C144" s="2">
        <f>'[1]AREA DIS E FRAG'!C17</f>
        <v>152</v>
      </c>
      <c r="D144" s="2">
        <f>'[1]AREA DIS E FRAG'!D17</f>
        <v>175</v>
      </c>
      <c r="E144" s="2">
        <f>'[1]AREA DIS E FRAG'!E17</f>
        <v>121</v>
      </c>
      <c r="F144" s="2">
        <f>'[1]AREA DIS E FRAG'!F17</f>
        <v>168.5</v>
      </c>
      <c r="G144" s="2">
        <f>'[1]AREA DIS E FRAG'!G17</f>
        <v>100.5</v>
      </c>
      <c r="H144" s="2">
        <f>'[1]AREA DIS E FRAG'!H17</f>
        <v>81.5</v>
      </c>
    </row>
    <row r="145" spans="1:8" ht="15.75" customHeight="1" x14ac:dyDescent="0.25"/>
    <row r="146" spans="1:8" ht="15.75" customHeight="1" x14ac:dyDescent="0.25"/>
    <row r="147" spans="1:8" ht="15.75" customHeight="1" x14ac:dyDescent="0.3">
      <c r="B147" s="18" t="s">
        <v>18</v>
      </c>
      <c r="C147" s="18"/>
      <c r="D147" s="18"/>
      <c r="E147" s="18"/>
      <c r="F147" s="18"/>
      <c r="G147" s="18"/>
      <c r="H147" s="18"/>
    </row>
    <row r="148" spans="1:8" ht="15.75" customHeight="1" x14ac:dyDescent="0.25">
      <c r="B148" s="11" t="str">
        <f>'[1]ADULTI DI FIDUCIA'!C14</f>
        <v>gennaio</v>
      </c>
      <c r="C148" s="11" t="str">
        <f>'[1]ADULTI DI FIDUCIA'!D14</f>
        <v>febbraio</v>
      </c>
      <c r="D148" s="11" t="str">
        <f>'[1]ADULTI DI FIDUCIA'!E14</f>
        <v>marzo</v>
      </c>
      <c r="E148" s="11" t="str">
        <f>'[1]ADULTI DI FIDUCIA'!F14</f>
        <v>aprile</v>
      </c>
      <c r="F148" s="11" t="str">
        <f>'[1]ADULTI DI FIDUCIA'!G14</f>
        <v>maggio</v>
      </c>
      <c r="G148" s="11" t="str">
        <f>'[1]ADULTI DI FIDUCIA'!H14</f>
        <v>giugno</v>
      </c>
      <c r="H148" s="11" t="str">
        <f>'[1]ADULTI DI FIDUCIA'!I14</f>
        <v>luglio</v>
      </c>
    </row>
    <row r="149" spans="1:8" ht="15.75" customHeight="1" x14ac:dyDescent="0.25">
      <c r="A149" s="1" t="str">
        <f>'[1]ADULTI DI FIDUCIA'!B8</f>
        <v>coordinamento adulti di fiducia</v>
      </c>
      <c r="B149" s="2">
        <f>'[1]ADULTI DI FIDUCIA'!C7</f>
        <v>4.5</v>
      </c>
      <c r="C149" s="2">
        <f>'[1]ADULTI DI FIDUCIA'!D7</f>
        <v>0</v>
      </c>
      <c r="D149" s="2">
        <f>'[1]ADULTI DI FIDUCIA'!E7</f>
        <v>7</v>
      </c>
      <c r="E149" s="2">
        <f>'[1]ADULTI DI FIDUCIA'!F7</f>
        <v>6</v>
      </c>
      <c r="F149" s="2">
        <f>'[1]ADULTI DI FIDUCIA'!G7</f>
        <v>0</v>
      </c>
      <c r="G149" s="2">
        <f>'[1]ADULTI DI FIDUCIA'!H7</f>
        <v>10.5</v>
      </c>
      <c r="H149" s="2">
        <f>'[1]ADULTI DI FIDUCIA'!I7</f>
        <v>4</v>
      </c>
    </row>
    <row r="150" spans="1:8" ht="15.75" customHeight="1" x14ac:dyDescent="0.25"/>
    <row r="151" spans="1:8" ht="15.75" customHeight="1" x14ac:dyDescent="0.25">
      <c r="A151" s="1" t="str">
        <f>'[1]ADULTI DI FIDUCIA'!B15</f>
        <v>aggiornamento/formazione</v>
      </c>
      <c r="B151" s="2">
        <f>'[1]ADULTI DI FIDUCIA'!C15</f>
        <v>5.5</v>
      </c>
      <c r="C151" s="2" t="str">
        <f>'[1]ADULTI DI FIDUCIA'!D15</f>
        <v/>
      </c>
      <c r="D151" s="2" t="str">
        <f>'[1]ADULTI DI FIDUCIA'!E15</f>
        <v/>
      </c>
      <c r="E151" s="2">
        <f>'[1]ADULTI DI FIDUCIA'!F15</f>
        <v>2</v>
      </c>
      <c r="F151" s="2">
        <f>'[1]ADULTI DI FIDUCIA'!G15</f>
        <v>0</v>
      </c>
      <c r="G151" s="2">
        <f>'[1]ADULTI DI FIDUCIA'!H15</f>
        <v>18.5</v>
      </c>
      <c r="H151" s="2">
        <f>'[1]ADULTI DI FIDUCIA'!I15</f>
        <v>19.5</v>
      </c>
    </row>
    <row r="152" spans="1:8" ht="15.75" customHeight="1" x14ac:dyDescent="0.25">
      <c r="A152" s="1" t="str">
        <f>'[1]ADULTI DI FIDUCIA'!B16</f>
        <v>back office (fax telef e cartelle)</v>
      </c>
      <c r="B152" s="2">
        <f>'[1]ADULTI DI FIDUCIA'!C16</f>
        <v>10</v>
      </c>
      <c r="C152" s="2">
        <f>'[1]ADULTI DI FIDUCIA'!D16</f>
        <v>33</v>
      </c>
      <c r="D152" s="2">
        <f>'[1]ADULTI DI FIDUCIA'!E16</f>
        <v>20.5</v>
      </c>
      <c r="E152" s="2">
        <f>'[1]ADULTI DI FIDUCIA'!F16</f>
        <v>16</v>
      </c>
      <c r="F152" s="2">
        <f>'[1]ADULTI DI FIDUCIA'!G16</f>
        <v>21</v>
      </c>
      <c r="G152" s="2">
        <f>'[1]ADULTI DI FIDUCIA'!H16</f>
        <v>27.5</v>
      </c>
      <c r="H152" s="2">
        <f>'[1]ADULTI DI FIDUCIA'!I16</f>
        <v>21</v>
      </c>
    </row>
    <row r="153" spans="1:8" ht="15.75" customHeight="1" x14ac:dyDescent="0.25">
      <c r="A153" s="1" t="str">
        <f>'[1]ADULTI DI FIDUCIA'!B17</f>
        <v>colloqui</v>
      </c>
      <c r="B153" s="2">
        <f>'[1]ADULTI DI FIDUCIA'!C17</f>
        <v>14</v>
      </c>
      <c r="C153" s="2">
        <f>'[1]ADULTI DI FIDUCIA'!D17</f>
        <v>29</v>
      </c>
      <c r="D153" s="2">
        <f>'[1]ADULTI DI FIDUCIA'!E17</f>
        <v>38</v>
      </c>
      <c r="E153" s="2">
        <f>'[1]ADULTI DI FIDUCIA'!F17</f>
        <v>22.5</v>
      </c>
      <c r="F153" s="2">
        <f>'[1]ADULTI DI FIDUCIA'!G17</f>
        <v>29</v>
      </c>
      <c r="G153" s="2">
        <f>'[1]ADULTI DI FIDUCIA'!H17</f>
        <v>6.5</v>
      </c>
      <c r="H153" s="2">
        <f>'[1]ADULTI DI FIDUCIA'!I17</f>
        <v>6.5</v>
      </c>
    </row>
    <row r="154" spans="1:8" x14ac:dyDescent="0.25">
      <c r="A154" s="1" t="str">
        <f>'[1]ADULTI DI FIDUCIA'!B18</f>
        <v>equipe</v>
      </c>
      <c r="B154" s="2">
        <f>'[1]ADULTI DI FIDUCIA'!C18</f>
        <v>6</v>
      </c>
      <c r="C154" s="2">
        <f>'[1]ADULTI DI FIDUCIA'!D18</f>
        <v>16</v>
      </c>
      <c r="D154" s="2">
        <f>'[1]ADULTI DI FIDUCIA'!E18</f>
        <v>8.5</v>
      </c>
      <c r="E154" s="2">
        <f>'[1]ADULTI DI FIDUCIA'!F18</f>
        <v>5</v>
      </c>
      <c r="F154" s="2">
        <f>'[1]ADULTI DI FIDUCIA'!G18</f>
        <v>4</v>
      </c>
      <c r="G154" s="2">
        <f>'[1]ADULTI DI FIDUCIA'!H18</f>
        <v>24</v>
      </c>
      <c r="H154" s="2">
        <f>'[1]ADULTI DI FIDUCIA'!I18</f>
        <v>17</v>
      </c>
    </row>
    <row r="155" spans="1:8" x14ac:dyDescent="0.25">
      <c r="A155" s="1" t="str">
        <f>'[1]ADULTI DI FIDUCIA'!B19</f>
        <v>incontri esterni</v>
      </c>
      <c r="B155" s="2" t="str">
        <f>'[1]ADULTI DI FIDUCIA'!C19</f>
        <v/>
      </c>
      <c r="C155" s="2">
        <f>'[1]ADULTI DI FIDUCIA'!D19</f>
        <v>15.5</v>
      </c>
      <c r="D155" s="2">
        <f>'[1]ADULTI DI FIDUCIA'!E19</f>
        <v>9.5</v>
      </c>
      <c r="E155" s="2">
        <f>'[1]ADULTI DI FIDUCIA'!F19</f>
        <v>25</v>
      </c>
      <c r="F155" s="2">
        <f>'[1]ADULTI DI FIDUCIA'!G19</f>
        <v>33.5</v>
      </c>
      <c r="G155" s="2" t="str">
        <f>'[1]ADULTI DI FIDUCIA'!H19</f>
        <v/>
      </c>
      <c r="H155" s="2" t="str">
        <f>'[1]ADULTI DI FIDUCIA'!I19</f>
        <v/>
      </c>
    </row>
    <row r="156" spans="1:8" x14ac:dyDescent="0.25">
      <c r="A156" s="1" t="str">
        <f>'[1]ADULTI DI FIDUCIA'!B20</f>
        <v>visita medica</v>
      </c>
      <c r="B156" s="2" t="str">
        <f>'[1]ADULTI DI FIDUCIA'!C20</f>
        <v/>
      </c>
      <c r="C156" s="2" t="str">
        <f>'[1]ADULTI DI FIDUCIA'!D20</f>
        <v/>
      </c>
      <c r="D156" s="2" t="str">
        <f>'[1]ADULTI DI FIDUCIA'!E20</f>
        <v/>
      </c>
      <c r="E156" s="2">
        <f>'[1]ADULTI DI FIDUCIA'!F20</f>
        <v>0.5</v>
      </c>
      <c r="F156" s="2">
        <f>'[1]ADULTI DI FIDUCIA'!G20</f>
        <v>0</v>
      </c>
      <c r="G156" s="2">
        <f>'[1]ADULTI DI FIDUCIA'!H20</f>
        <v>5</v>
      </c>
      <c r="H156" s="2">
        <f>'[1]ADULTI DI FIDUCIA'!I20</f>
        <v>8</v>
      </c>
    </row>
    <row r="157" spans="1:8" x14ac:dyDescent="0.25">
      <c r="A157" s="1" t="str">
        <f>'[1]ADULTI DI FIDUCIA'!B21</f>
        <v>visite in azienda</v>
      </c>
      <c r="B157" s="2" t="str">
        <f>'[1]ADULTI DI FIDUCIA'!C21</f>
        <v/>
      </c>
      <c r="C157" s="2">
        <f>'[1]ADULTI DI FIDUCIA'!D21</f>
        <v>8.5</v>
      </c>
      <c r="D157" s="2">
        <f>'[1]ADULTI DI FIDUCIA'!E21</f>
        <v>11.5</v>
      </c>
      <c r="E157" s="2">
        <f>'[1]ADULTI DI FIDUCIA'!F21</f>
        <v>7</v>
      </c>
      <c r="F157" s="2">
        <f>'[1]ADULTI DI FIDUCIA'!G21</f>
        <v>8</v>
      </c>
      <c r="G157" s="2">
        <f>'[1]ADULTI DI FIDUCIA'!H21</f>
        <v>0</v>
      </c>
      <c r="H157" s="2">
        <f>'[1]ADULTI DI FIDUCIA'!I21</f>
        <v>0</v>
      </c>
    </row>
    <row r="158" spans="1:8" x14ac:dyDescent="0.25">
      <c r="A158" s="4" t="s">
        <v>2</v>
      </c>
      <c r="B158" s="2">
        <f>'[1]ADULTI DI FIDUCIA'!C22</f>
        <v>35.5</v>
      </c>
      <c r="C158" s="2">
        <f>'[1]ADULTI DI FIDUCIA'!D22</f>
        <v>102</v>
      </c>
      <c r="D158" s="2">
        <f>'[1]ADULTI DI FIDUCIA'!E22</f>
        <v>88</v>
      </c>
      <c r="E158" s="2">
        <f>'[1]ADULTI DI FIDUCIA'!F22</f>
        <v>78</v>
      </c>
      <c r="F158" s="2">
        <f>'[1]ADULTI DI FIDUCIA'!G22</f>
        <v>95.5</v>
      </c>
      <c r="G158" s="2">
        <f>'[1]ADULTI DI FIDUCIA'!H22</f>
        <v>81.5</v>
      </c>
      <c r="H158" s="2">
        <f>'[1]ADULTI DI FIDUCIA'!I22</f>
        <v>72</v>
      </c>
    </row>
    <row r="161" spans="1:8" ht="18.75" x14ac:dyDescent="0.3">
      <c r="B161" s="18" t="s">
        <v>19</v>
      </c>
      <c r="C161" s="18"/>
      <c r="D161" s="18"/>
      <c r="E161" s="18"/>
      <c r="F161" s="18"/>
      <c r="G161" s="18"/>
      <c r="H161" s="18"/>
    </row>
    <row r="162" spans="1:8" x14ac:dyDescent="0.25">
      <c r="B162" t="str">
        <f>'[1]SEGR COMUNI'!B15</f>
        <v>gennaio</v>
      </c>
      <c r="C162" t="str">
        <f>'[1]SEGR COMUNI'!C15</f>
        <v>febbraio</v>
      </c>
      <c r="D162" t="str">
        <f>'[1]SEGR COMUNI'!D15</f>
        <v>marzo</v>
      </c>
      <c r="E162" t="str">
        <f>'[1]SEGR COMUNI'!E15</f>
        <v>aprile</v>
      </c>
      <c r="F162" t="str">
        <f>'[1]SEGR COMUNI'!F15</f>
        <v>maggio</v>
      </c>
      <c r="G162" t="str">
        <f>'[1]SEGR COMUNI'!G15</f>
        <v>giugno</v>
      </c>
      <c r="H162" t="str">
        <f>'[1]SEGR COMUNI'!H15</f>
        <v>luglio</v>
      </c>
    </row>
    <row r="163" spans="1:8" x14ac:dyDescent="0.25">
      <c r="A163" s="1" t="str">
        <f>'[1]SEGR COMUNI'!B2</f>
        <v>albairate</v>
      </c>
      <c r="B163" s="3">
        <f>'[1]SEGR COMUNI'!B24</f>
        <v>31</v>
      </c>
      <c r="C163" s="3">
        <f>'[1]SEGR COMUNI'!C24</f>
        <v>37</v>
      </c>
      <c r="D163" s="3">
        <f>'[1]SEGR COMUNI'!D24</f>
        <v>48</v>
      </c>
      <c r="E163" s="3">
        <f>'[1]SEGR COMUNI'!E24</f>
        <v>35.5</v>
      </c>
      <c r="F163" s="3">
        <f>'[1]SEGR COMUNI'!F24</f>
        <v>51.5</v>
      </c>
      <c r="G163" s="3">
        <f>'[1]SEGR COMUNI'!G24</f>
        <v>47.5</v>
      </c>
      <c r="H163" s="3">
        <f>'[1]SEGR COMUNI'!H24</f>
        <v>41.5</v>
      </c>
    </row>
    <row r="164" spans="1:8" x14ac:dyDescent="0.25">
      <c r="A164" s="1" t="str">
        <f>'[1]SEGR COMUNI'!B3</f>
        <v>calvignasco</v>
      </c>
      <c r="B164" s="3">
        <f>'[1]SEGR COMUNI'!B35</f>
        <v>10</v>
      </c>
      <c r="C164" s="3">
        <f>'[1]SEGR COMUNI'!C35</f>
        <v>15</v>
      </c>
      <c r="D164" s="3">
        <f>'[1]SEGR COMUNI'!D35</f>
        <v>20</v>
      </c>
      <c r="E164" s="3">
        <f>'[1]SEGR COMUNI'!E35</f>
        <v>12</v>
      </c>
      <c r="F164" s="3">
        <f>'[1]SEGR COMUNI'!F35</f>
        <v>13.5</v>
      </c>
      <c r="G164" s="3">
        <f>'[1]SEGR COMUNI'!G35</f>
        <v>18.5</v>
      </c>
      <c r="H164" s="3">
        <f>'[1]SEGR COMUNI'!H35</f>
        <v>12</v>
      </c>
    </row>
    <row r="165" spans="1:8" x14ac:dyDescent="0.25">
      <c r="A165" s="1" t="str">
        <f>'[1]SEGR COMUNI'!B4</f>
        <v>cassinetta</v>
      </c>
      <c r="B165" s="3">
        <f>'[1]SEGR COMUNI'!B48</f>
        <v>11</v>
      </c>
      <c r="C165" s="3">
        <f>'[1]SEGR COMUNI'!C48</f>
        <v>16</v>
      </c>
      <c r="D165" s="3">
        <f>'[1]SEGR COMUNI'!D48</f>
        <v>20</v>
      </c>
      <c r="E165" s="3">
        <f>'[1]SEGR COMUNI'!E48</f>
        <v>16</v>
      </c>
      <c r="F165" s="3">
        <f>'[1]SEGR COMUNI'!F48</f>
        <v>22.5</v>
      </c>
      <c r="G165" s="3">
        <f>'[1]SEGR COMUNI'!G48</f>
        <v>16.5</v>
      </c>
      <c r="H165" s="3">
        <f>'[1]SEGR COMUNI'!H48</f>
        <v>12.5</v>
      </c>
    </row>
    <row r="166" spans="1:8" x14ac:dyDescent="0.25">
      <c r="A166" s="1" t="str">
        <f>'[1]SEGR COMUNI'!B5</f>
        <v>cisliano</v>
      </c>
      <c r="B166" s="3">
        <f>+'[1]SEGR COMUNI'!B63</f>
        <v>36</v>
      </c>
      <c r="C166" s="3">
        <f>+'[1]SEGR COMUNI'!C63</f>
        <v>45</v>
      </c>
      <c r="D166" s="3">
        <f>+'[1]SEGR COMUNI'!D63</f>
        <v>33.5</v>
      </c>
      <c r="E166" s="3">
        <f>+'[1]SEGR COMUNI'!E63</f>
        <v>36</v>
      </c>
      <c r="F166" s="3">
        <f>+'[1]SEGR COMUNI'!F63</f>
        <v>42</v>
      </c>
      <c r="G166" s="3">
        <f>+'[1]SEGR COMUNI'!G63</f>
        <v>37.5</v>
      </c>
      <c r="H166" s="3">
        <f>+'[1]SEGR COMUNI'!H63</f>
        <v>56.5</v>
      </c>
    </row>
    <row r="167" spans="1:8" x14ac:dyDescent="0.25">
      <c r="A167" s="1" t="str">
        <f>'[1]SEGR COMUNI'!B6</f>
        <v>gudo</v>
      </c>
      <c r="B167" s="3">
        <f>+'[1]SEGR COMUNI'!B74</f>
        <v>8</v>
      </c>
      <c r="C167" s="3">
        <f>+'[1]SEGR COMUNI'!C74</f>
        <v>8</v>
      </c>
      <c r="D167" s="3">
        <f>+'[1]SEGR COMUNI'!D74</f>
        <v>8</v>
      </c>
      <c r="E167" s="3">
        <f>+'[1]SEGR COMUNI'!E74</f>
        <v>4</v>
      </c>
      <c r="F167" s="3">
        <f>+'[1]SEGR COMUNI'!F74</f>
        <v>8</v>
      </c>
      <c r="G167" s="3">
        <f>+'[1]SEGR COMUNI'!G74</f>
        <v>8</v>
      </c>
      <c r="H167" s="3">
        <f>+'[1]SEGR COMUNI'!H74</f>
        <v>6</v>
      </c>
    </row>
    <row r="168" spans="1:8" x14ac:dyDescent="0.25">
      <c r="A168" s="1" t="str">
        <f>'[1]SEGR COMUNI'!B7</f>
        <v>morimondo</v>
      </c>
      <c r="B168" s="3">
        <f>+'[1]SEGR COMUNI'!B87</f>
        <v>26.5</v>
      </c>
      <c r="C168" s="3">
        <f>+'[1]SEGR COMUNI'!C87</f>
        <v>33.5</v>
      </c>
      <c r="D168" s="3">
        <f>+'[1]SEGR COMUNI'!D87</f>
        <v>41.5</v>
      </c>
      <c r="E168" s="3">
        <f>+'[1]SEGR COMUNI'!E87</f>
        <v>26.5</v>
      </c>
      <c r="F168" s="3">
        <f>+'[1]SEGR COMUNI'!F87</f>
        <v>48</v>
      </c>
      <c r="G168" s="3">
        <f>+'[1]SEGR COMUNI'!G87</f>
        <v>41</v>
      </c>
      <c r="H168" s="3">
        <f>+'[1]SEGR COMUNI'!H87</f>
        <v>30</v>
      </c>
    </row>
    <row r="169" spans="1:8" x14ac:dyDescent="0.25">
      <c r="A169" s="1" t="str">
        <f>'[1]SEGR COMUNI'!B8</f>
        <v>motta visconti</v>
      </c>
      <c r="B169" s="3">
        <f>+'[1]SEGR COMUNI'!B100</f>
        <v>47</v>
      </c>
      <c r="C169" s="3">
        <f>+'[1]SEGR COMUNI'!C100</f>
        <v>35.5</v>
      </c>
      <c r="D169" s="3">
        <f>+'[1]SEGR COMUNI'!D100</f>
        <v>73</v>
      </c>
      <c r="E169" s="3">
        <f>+'[1]SEGR COMUNI'!E100</f>
        <v>60.5</v>
      </c>
      <c r="F169" s="3">
        <f>+'[1]SEGR COMUNI'!F100</f>
        <v>68.5</v>
      </c>
      <c r="G169" s="3">
        <f>+'[1]SEGR COMUNI'!G100</f>
        <v>65.5</v>
      </c>
      <c r="H169" s="3">
        <f>+'[1]SEGR COMUNI'!H100</f>
        <v>49</v>
      </c>
    </row>
    <row r="170" spans="1:8" x14ac:dyDescent="0.25">
      <c r="A170" s="1" t="str">
        <f>'[1]SEGR COMUNI'!B9</f>
        <v>ozzero</v>
      </c>
      <c r="B170" s="3">
        <f>+'[1]SEGR COMUNI'!B114</f>
        <v>27</v>
      </c>
      <c r="C170" s="3">
        <f>+'[1]SEGR COMUNI'!C114</f>
        <v>58</v>
      </c>
      <c r="D170" s="3">
        <f>+'[1]SEGR COMUNI'!D114</f>
        <v>55.5</v>
      </c>
      <c r="E170" s="3">
        <f>+'[1]SEGR COMUNI'!E114</f>
        <v>39.5</v>
      </c>
      <c r="F170" s="3">
        <f>+'[1]SEGR COMUNI'!F114</f>
        <v>57</v>
      </c>
      <c r="G170" s="3">
        <f>+'[1]SEGR COMUNI'!G114</f>
        <v>50.5</v>
      </c>
      <c r="H170" s="3">
        <f>+'[1]SEGR COMUNI'!H114</f>
        <v>37.5</v>
      </c>
    </row>
    <row r="171" spans="1:8" x14ac:dyDescent="0.25">
      <c r="A171" s="1" t="str">
        <f>'[1]SEGR COMUNI'!B10</f>
        <v>rosate</v>
      </c>
      <c r="B171" s="3">
        <f>+'[1]SEGR COMUNI'!B128</f>
        <v>70.5</v>
      </c>
      <c r="C171" s="3">
        <f>+'[1]SEGR COMUNI'!C128</f>
        <v>84.5</v>
      </c>
      <c r="D171" s="3">
        <f>+'[1]SEGR COMUNI'!D128</f>
        <v>82</v>
      </c>
      <c r="E171" s="3">
        <f>+'[1]SEGR COMUNI'!E128</f>
        <v>57</v>
      </c>
      <c r="F171" s="3">
        <f>+'[1]SEGR COMUNI'!F128</f>
        <v>77.5</v>
      </c>
      <c r="G171" s="3">
        <f>+'[1]SEGR COMUNI'!G128</f>
        <v>85.5</v>
      </c>
      <c r="H171" s="3">
        <f>+'[1]SEGR COMUNI'!H128</f>
        <v>70.5</v>
      </c>
    </row>
    <row r="172" spans="1:8" x14ac:dyDescent="0.25">
      <c r="A172" s="1" t="str">
        <f>'[1]SEGR COMUNI'!B11</f>
        <v>vermezzo</v>
      </c>
      <c r="B172" s="3">
        <f>+'[1]SEGR COMUNI'!B141</f>
        <v>27</v>
      </c>
      <c r="C172" s="3">
        <f>+'[1]SEGR COMUNI'!C141</f>
        <v>35</v>
      </c>
      <c r="D172" s="3">
        <f>+'[1]SEGR COMUNI'!D141</f>
        <v>32</v>
      </c>
      <c r="E172" s="3">
        <f>+'[1]SEGR COMUNI'!E141</f>
        <v>16.5</v>
      </c>
      <c r="F172" s="3">
        <f>+'[1]SEGR COMUNI'!F141</f>
        <v>38</v>
      </c>
      <c r="G172" s="3">
        <f>+'[1]SEGR COMUNI'!G141</f>
        <v>39</v>
      </c>
      <c r="H172" s="3">
        <f>+'[1]SEGR COMUNI'!H141</f>
        <v>26.5</v>
      </c>
    </row>
    <row r="173" spans="1:8" x14ac:dyDescent="0.25">
      <c r="A173" s="1" t="str">
        <f>'[1]SEGR COMUNI'!B12</f>
        <v>zelo</v>
      </c>
      <c r="B173" s="3">
        <f>+'[1]SEGR COMUNI'!B153</f>
        <v>18</v>
      </c>
      <c r="C173" s="3">
        <f>+'[1]SEGR COMUNI'!C153</f>
        <v>21</v>
      </c>
      <c r="D173" s="3">
        <f>+'[1]SEGR COMUNI'!D153</f>
        <v>26.5</v>
      </c>
      <c r="E173" s="3">
        <f>+'[1]SEGR COMUNI'!E153</f>
        <v>19</v>
      </c>
      <c r="F173" s="3">
        <f>+'[1]SEGR COMUNI'!F153</f>
        <v>30</v>
      </c>
      <c r="G173" s="3">
        <f>+'[1]SEGR COMUNI'!G153</f>
        <v>23.5</v>
      </c>
      <c r="H173" s="3">
        <f>+'[1]SEGR COMUNI'!H153</f>
        <v>25</v>
      </c>
    </row>
    <row r="174" spans="1:8" x14ac:dyDescent="0.25">
      <c r="A174" s="4" t="s">
        <v>2</v>
      </c>
      <c r="B174" s="3">
        <f>SUM(B163:B173)</f>
        <v>312</v>
      </c>
      <c r="C174" s="3">
        <f t="shared" ref="C174:H174" si="1">SUM(C163:C173)</f>
        <v>388.5</v>
      </c>
      <c r="D174" s="3">
        <f t="shared" si="1"/>
        <v>440</v>
      </c>
      <c r="E174" s="3">
        <f t="shared" si="1"/>
        <v>322.5</v>
      </c>
      <c r="F174" s="3">
        <f t="shared" si="1"/>
        <v>456.5</v>
      </c>
      <c r="G174" s="3">
        <f t="shared" si="1"/>
        <v>433</v>
      </c>
      <c r="H174" s="3">
        <f t="shared" si="1"/>
        <v>367</v>
      </c>
    </row>
    <row r="176" spans="1:8" x14ac:dyDescent="0.25">
      <c r="B176" s="21" t="s">
        <v>20</v>
      </c>
      <c r="C176" s="21"/>
      <c r="D176" s="21"/>
      <c r="E176" s="21"/>
      <c r="F176" s="21"/>
      <c r="G176" s="21"/>
      <c r="H176" s="21"/>
    </row>
    <row r="177" spans="1:8" x14ac:dyDescent="0.25">
      <c r="B177" s="2" t="str">
        <f>'[1]TUTELA GIURIDICA'!M8</f>
        <v>Gennaio</v>
      </c>
      <c r="C177" s="2" t="str">
        <f>'[1]TUTELA GIURIDICA'!N8</f>
        <v>Febbraio</v>
      </c>
      <c r="D177" s="2" t="str">
        <f>'[1]TUTELA GIURIDICA'!O8</f>
        <v>Marzo</v>
      </c>
      <c r="E177" s="2" t="str">
        <f>'[1]TUTELA GIURIDICA'!P8</f>
        <v>Aprile</v>
      </c>
      <c r="F177" s="2" t="str">
        <f>'[1]TUTELA GIURIDICA'!Q8</f>
        <v>Maggio</v>
      </c>
      <c r="G177" s="2" t="str">
        <f>'[1]TUTELA GIURIDICA'!R8</f>
        <v>Giugno</v>
      </c>
      <c r="H177" s="2" t="str">
        <f>'[1]TUTELA GIURIDICA'!S8</f>
        <v>Luglio</v>
      </c>
    </row>
    <row r="178" spans="1:8" x14ac:dyDescent="0.25">
      <c r="A178" s="1" t="s">
        <v>21</v>
      </c>
      <c r="B178" s="16">
        <f>'[1]TUTELA GIURIDICA'!M35</f>
        <v>350</v>
      </c>
      <c r="C178" s="16">
        <f>'[1]TUTELA GIURIDICA'!N35</f>
        <v>350</v>
      </c>
      <c r="D178" s="16">
        <f>'[1]TUTELA GIURIDICA'!O35</f>
        <v>350</v>
      </c>
      <c r="E178" s="16">
        <f>'[1]TUTELA GIURIDICA'!P35</f>
        <v>350</v>
      </c>
      <c r="F178" s="16">
        <f>'[1]TUTELA GIURIDICA'!Q35</f>
        <v>350</v>
      </c>
      <c r="G178" s="16">
        <f>'[1]TUTELA GIURIDICA'!R35</f>
        <v>350</v>
      </c>
      <c r="H178" s="16">
        <f>'[1]TUTELA GIURIDICA'!S35</f>
        <v>350</v>
      </c>
    </row>
    <row r="179" spans="1:8" x14ac:dyDescent="0.25">
      <c r="A179" s="1" t="s">
        <v>22</v>
      </c>
      <c r="B179" s="16">
        <f>'[1]TUTELA GIURIDICA'!M36</f>
        <v>800</v>
      </c>
      <c r="C179" s="16">
        <f>'[1]TUTELA GIURIDICA'!N36</f>
        <v>800</v>
      </c>
      <c r="D179" s="16">
        <f>'[1]TUTELA GIURIDICA'!O36</f>
        <v>800</v>
      </c>
      <c r="E179" s="16">
        <f>'[1]TUTELA GIURIDICA'!P36</f>
        <v>800</v>
      </c>
      <c r="F179" s="16">
        <f>'[1]TUTELA GIURIDICA'!Q36</f>
        <v>800</v>
      </c>
      <c r="G179" s="16">
        <f>'[1]TUTELA GIURIDICA'!R36</f>
        <v>800</v>
      </c>
      <c r="H179" s="16">
        <f>'[1]TUTELA GIURIDICA'!S36</f>
        <v>800</v>
      </c>
    </row>
    <row r="180" spans="1:8" x14ac:dyDescent="0.25">
      <c r="A180" s="1" t="s">
        <v>23</v>
      </c>
      <c r="B180" s="16">
        <f>'[1]TUTELA GIURIDICA'!M37</f>
        <v>4000</v>
      </c>
      <c r="C180" s="16">
        <f>'[1]TUTELA GIURIDICA'!N37</f>
        <v>3200</v>
      </c>
      <c r="D180" s="16">
        <f>'[1]TUTELA GIURIDICA'!O37</f>
        <v>3200</v>
      </c>
      <c r="E180" s="16">
        <f>'[1]TUTELA GIURIDICA'!P37</f>
        <v>3200</v>
      </c>
      <c r="F180" s="16">
        <f>'[1]TUTELA GIURIDICA'!Q37</f>
        <v>3200</v>
      </c>
      <c r="G180" s="16">
        <f>'[1]TUTELA GIURIDICA'!R37</f>
        <v>3600</v>
      </c>
      <c r="H180" s="16">
        <f>'[1]TUTELA GIURIDICA'!S37</f>
        <v>3200</v>
      </c>
    </row>
    <row r="182" spans="1:8" ht="18.75" x14ac:dyDescent="0.3">
      <c r="B182" s="18" t="s">
        <v>24</v>
      </c>
      <c r="C182" s="18"/>
      <c r="D182" s="18"/>
      <c r="E182" s="18"/>
      <c r="F182" s="18"/>
      <c r="G182" s="18"/>
      <c r="H182" s="18"/>
    </row>
    <row r="183" spans="1:8" x14ac:dyDescent="0.25">
      <c r="B183" s="2" t="str">
        <f>'[1]DIS SENSORIALI'!C6</f>
        <v>Gennaio</v>
      </c>
      <c r="C183" s="2" t="str">
        <f>'[1]DIS SENSORIALI'!D6</f>
        <v>Febbraio</v>
      </c>
      <c r="D183" s="2" t="str">
        <f>'[1]DIS SENSORIALI'!E6</f>
        <v>Marzo</v>
      </c>
      <c r="E183" s="2" t="str">
        <f>'[1]DIS SENSORIALI'!F6</f>
        <v>Aprile</v>
      </c>
      <c r="F183" s="2" t="str">
        <f>'[1]DIS SENSORIALI'!G6</f>
        <v>Maggio</v>
      </c>
      <c r="G183" s="2" t="str">
        <f>'[1]DIS SENSORIALI'!H6</f>
        <v>Giugno</v>
      </c>
      <c r="H183" s="2" t="str">
        <f>'[1]DIS SENSORIALI'!I6</f>
        <v>Luglio</v>
      </c>
    </row>
    <row r="184" spans="1:8" x14ac:dyDescent="0.25">
      <c r="A184" s="4" t="s">
        <v>2</v>
      </c>
      <c r="B184" s="2">
        <f>'[1]DIS SENSORIALI'!C7</f>
        <v>0</v>
      </c>
      <c r="C184" s="2">
        <f>'[1]DIS SENSORIALI'!D7</f>
        <v>46</v>
      </c>
      <c r="D184" s="2">
        <f>'[1]DIS SENSORIALI'!E7</f>
        <v>600.5</v>
      </c>
      <c r="E184" s="2">
        <f>'[1]DIS SENSORIALI'!F7</f>
        <v>456.5</v>
      </c>
      <c r="F184" s="2">
        <f>'[1]DIS SENSORIALI'!G7</f>
        <v>578.25</v>
      </c>
      <c r="G184" s="2">
        <f>'[1]DIS SENSORIALI'!H7</f>
        <v>223</v>
      </c>
      <c r="H184" s="2">
        <f>'[1]DIS SENSORIALI'!I7</f>
        <v>0</v>
      </c>
    </row>
    <row r="187" spans="1:8" ht="18.75" x14ac:dyDescent="0.3">
      <c r="B187" s="18" t="s">
        <v>25</v>
      </c>
      <c r="C187" s="18"/>
      <c r="D187" s="18"/>
      <c r="E187" s="18"/>
      <c r="F187" s="18"/>
      <c r="G187" s="18"/>
      <c r="H187" s="18"/>
    </row>
    <row r="188" spans="1:8" x14ac:dyDescent="0.25">
      <c r="B188" s="25" t="s">
        <v>26</v>
      </c>
      <c r="C188" s="25"/>
      <c r="D188" s="25"/>
      <c r="E188" s="25"/>
      <c r="F188" s="25"/>
      <c r="G188" s="25"/>
      <c r="H188" s="25"/>
    </row>
    <row r="189" spans="1:8" x14ac:dyDescent="0.25">
      <c r="B189" s="2" t="str">
        <f>'[1]SPORTELLISTICA SCUOLE'!C10</f>
        <v>Gennaio</v>
      </c>
      <c r="C189" s="2" t="str">
        <f>'[1]SPORTELLISTICA SCUOLE'!D10</f>
        <v>Febbraio</v>
      </c>
      <c r="D189" s="2" t="str">
        <f>'[1]SPORTELLISTICA SCUOLE'!E10</f>
        <v>Marzo</v>
      </c>
      <c r="E189" s="2" t="str">
        <f>'[1]SPORTELLISTICA SCUOLE'!F10</f>
        <v>Aprile</v>
      </c>
      <c r="F189" s="2" t="str">
        <f>'[1]SPORTELLISTICA SCUOLE'!G10</f>
        <v>Maggio</v>
      </c>
      <c r="G189" s="2" t="str">
        <f>'[1]SPORTELLISTICA SCUOLE'!H10</f>
        <v>Giugno</v>
      </c>
      <c r="H189" s="2" t="str">
        <f>'[1]SPORTELLISTICA SCUOLE'!I10</f>
        <v>Luglio</v>
      </c>
    </row>
    <row r="190" spans="1:8" x14ac:dyDescent="0.25">
      <c r="A190" s="4" t="s">
        <v>2</v>
      </c>
      <c r="B190" s="2">
        <f>'[1]SPORTELLISTICA SCUOLE'!C13</f>
        <v>86</v>
      </c>
      <c r="C190" s="2">
        <f>'[1]SPORTELLISTICA SCUOLE'!D13</f>
        <v>98</v>
      </c>
      <c r="D190" s="2">
        <f>'[1]SPORTELLISTICA SCUOLE'!E13</f>
        <v>99</v>
      </c>
      <c r="E190" s="2">
        <f>'[1]SPORTELLISTICA SCUOLE'!F13</f>
        <v>76</v>
      </c>
      <c r="F190" s="2">
        <f>'[1]SPORTELLISTICA SCUOLE'!G13</f>
        <v>83</v>
      </c>
      <c r="G190" s="2">
        <f>'[1]SPORTELLISTICA SCUOLE'!H13</f>
        <v>32</v>
      </c>
      <c r="H190" s="2">
        <f>'[1]SPORTELLISTICA SCUOLE'!I13</f>
        <v>0</v>
      </c>
    </row>
    <row r="191" spans="1:8" x14ac:dyDescent="0.25">
      <c r="B191" s="17"/>
      <c r="C191" s="17"/>
      <c r="D191" s="17"/>
      <c r="E191" s="17"/>
      <c r="F191" s="17"/>
      <c r="G191" s="17"/>
      <c r="H191" s="17"/>
    </row>
    <row r="194" spans="1:8" ht="18.75" x14ac:dyDescent="0.3">
      <c r="B194" s="18" t="s">
        <v>27</v>
      </c>
      <c r="C194" s="18"/>
      <c r="D194" s="18"/>
      <c r="E194" s="18"/>
      <c r="F194" s="18"/>
      <c r="G194" s="18"/>
      <c r="H194" s="18"/>
    </row>
    <row r="195" spans="1:8" x14ac:dyDescent="0.25">
      <c r="B195" s="2" t="str">
        <f>'[1]SPORTELLO DONNA'!C7</f>
        <v>Gennaio</v>
      </c>
      <c r="C195" s="2" t="str">
        <f>'[1]SPORTELLO DONNA'!D7</f>
        <v>Febbraio</v>
      </c>
      <c r="D195" s="2" t="str">
        <f>'[1]SPORTELLO DONNA'!E7</f>
        <v>Marzo</v>
      </c>
      <c r="E195" s="2" t="str">
        <f>'[1]SPORTELLO DONNA'!F7</f>
        <v>Aprile</v>
      </c>
      <c r="F195" s="2" t="str">
        <f>'[1]SPORTELLO DONNA'!G7</f>
        <v>Maggio</v>
      </c>
      <c r="G195" s="2" t="str">
        <f>'[1]SPORTELLO DONNA'!H7</f>
        <v>Giugno</v>
      </c>
      <c r="H195" s="2" t="str">
        <f>'[1]SPORTELLO DONNA'!I7</f>
        <v>Luglio</v>
      </c>
    </row>
    <row r="196" spans="1:8" x14ac:dyDescent="0.25">
      <c r="A196" s="4" t="s">
        <v>2</v>
      </c>
      <c r="B196" s="2">
        <f>'[1]SPORTELLO DONNA'!C10</f>
        <v>0</v>
      </c>
      <c r="C196" s="2">
        <f>'[1]SPORTELLO DONNA'!D10</f>
        <v>0</v>
      </c>
      <c r="D196" s="2">
        <f>'[1]SPORTELLO DONNA'!E10</f>
        <v>20</v>
      </c>
      <c r="E196" s="2">
        <f>'[1]SPORTELLO DONNA'!F10</f>
        <v>37</v>
      </c>
      <c r="F196" s="2">
        <f>'[1]SPORTELLO DONNA'!G10</f>
        <v>49</v>
      </c>
      <c r="G196" s="2">
        <f>'[1]SPORTELLO DONNA'!H10</f>
        <v>44</v>
      </c>
      <c r="H196" s="2">
        <f>'[1]SPORTELLO DONNA'!I10</f>
        <v>0</v>
      </c>
    </row>
    <row r="201" spans="1:8" ht="18.75" x14ac:dyDescent="0.3">
      <c r="B201" s="24" t="s">
        <v>28</v>
      </c>
      <c r="C201" s="24"/>
      <c r="D201" s="24"/>
      <c r="E201" s="24"/>
      <c r="F201" s="24"/>
      <c r="G201" s="24"/>
      <c r="H201" s="24"/>
    </row>
    <row r="202" spans="1:8" x14ac:dyDescent="0.25">
      <c r="B202" s="2" t="s">
        <v>29</v>
      </c>
      <c r="C202" s="2" t="s">
        <v>30</v>
      </c>
      <c r="D202" s="2" t="s">
        <v>31</v>
      </c>
      <c r="E202" s="2" t="s">
        <v>32</v>
      </c>
      <c r="F202" s="2" t="s">
        <v>33</v>
      </c>
      <c r="G202" s="2" t="s">
        <v>34</v>
      </c>
      <c r="H202" s="2" t="s">
        <v>35</v>
      </c>
    </row>
    <row r="203" spans="1:8" x14ac:dyDescent="0.25">
      <c r="A203" s="1" t="s">
        <v>36</v>
      </c>
      <c r="B203" s="2">
        <v>1</v>
      </c>
      <c r="C203" s="2">
        <v>1</v>
      </c>
      <c r="D203" s="2">
        <v>1</v>
      </c>
      <c r="E203" s="2">
        <v>1</v>
      </c>
      <c r="F203" s="2">
        <v>1</v>
      </c>
      <c r="G203" s="2">
        <v>1</v>
      </c>
      <c r="H203" s="2">
        <v>1</v>
      </c>
    </row>
  </sheetData>
  <mergeCells count="23">
    <mergeCell ref="B201:H201"/>
    <mergeCell ref="B182:H182"/>
    <mergeCell ref="B187:H187"/>
    <mergeCell ref="B188:H188"/>
    <mergeCell ref="B194:H194"/>
    <mergeCell ref="B176:H176"/>
    <mergeCell ref="B40:H40"/>
    <mergeCell ref="B54:H54"/>
    <mergeCell ref="B61:H61"/>
    <mergeCell ref="B72:H72"/>
    <mergeCell ref="B84:H84"/>
    <mergeCell ref="B85:H85"/>
    <mergeCell ref="B98:H98"/>
    <mergeCell ref="B113:H113"/>
    <mergeCell ref="B131:H131"/>
    <mergeCell ref="B147:H147"/>
    <mergeCell ref="B161:H161"/>
    <mergeCell ref="B34:H34"/>
    <mergeCell ref="B2:H2"/>
    <mergeCell ref="B4:H4"/>
    <mergeCell ref="B21:H21"/>
    <mergeCell ref="B25:H25"/>
    <mergeCell ref="B29:H29"/>
  </mergeCells>
  <hyperlinks>
    <hyperlink ref="B2:H2" location="SAD!A1" display="SAD"/>
    <hyperlink ref="B34:H34" location="PASTI!A1" display="PASTI"/>
    <hyperlink ref="B40:H40" location="ADM!A1" display="ADM"/>
    <hyperlink ref="B54:H54" location="TRASPORTI!A1" display="TRASPORTI"/>
    <hyperlink ref="B61:H61" location="'SERVIZI SOCIO ASSISTENZIALI'!A1" display="SERVIZIO SOCIO ASSISTENZIALI"/>
    <hyperlink ref="B72:H72" location="SIL!A1" display="SIL"/>
    <hyperlink ref="B84:H84" location="AFFIDI!A1" display="AFFIDI"/>
    <hyperlink ref="B113:H113" location="'PSIC TUTELA'!A1" display="PSICOLOGHE TUTELA MINORI"/>
    <hyperlink ref="B147:H147" location="'riepilogo servizi'!A1" display="ADULTI DI FIDUCIA"/>
    <hyperlink ref="B161:H161" location="'SEGR COMUNI'!A1" display="SEGRETARIATO SOCIALE"/>
    <hyperlink ref="B131:H131" location="'AREA DIS E FRAG'!A1" display="AREA DISABILI E FRAGILITA'"/>
    <hyperlink ref="B182:H182" location="'DIS SENSORIALI'!A1" display="SERVIZIO ASSISTENZA ALLA COMUNICAZIONE"/>
    <hyperlink ref="B187:H187" location="'SPORTELLISTICA SCUOLE'!A1" display="SPORTELLISTICA NELLE SCUOLE"/>
    <hyperlink ref="B194:H194" location="'SPORTELLO DONNA'!A1" display="SPORTELLO DONNA"/>
    <hyperlink ref="B201:H201" location="SUPERVISIONE!A1" display="SUPERVISIONE DISTRETTUALE"/>
    <hyperlink ref="B176:H176" location="'riepilogo servizi'!A1" display="TUTELA GIURIDIC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barlocco</dc:creator>
  <cp:lastModifiedBy>valeria barlocco</cp:lastModifiedBy>
  <dcterms:created xsi:type="dcterms:W3CDTF">2017-08-28T09:56:56Z</dcterms:created>
  <dcterms:modified xsi:type="dcterms:W3CDTF">2017-08-30T14:58:27Z</dcterms:modified>
</cp:coreProperties>
</file>